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0648e70a14bf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5d77967d085e48b8"/>
    <sheet name="Capability Register" sheetId="2" r:id="R80a690eeed5449b6"/>
    <sheet name="Decomposition QA" sheetId="3" r:id="Re1250180336f4d9b"/>
    <sheet name="Validation Workshop" sheetId="4" r:id="R31597b5b79824c99"/>
    <sheet name="Modeling Rules" sheetId="5" r:id="R491ab58e23bd4744"/>
  </sheets>
  <definedNames>
    <definedName name="_xlnm.Print_Area" localSheetId="0">'Read Me'!$A$1:$H$27</definedName>
    <definedName name="_xlnm.Print_Titles" localSheetId="0">'Read Me'!$1:$3</definedName>
    <definedName name="_xlnm.Print_Area" localSheetId="1">'Capability Register'!$A$1:$L$5</definedName>
    <definedName name="_xlnm.Print_Titles" localSheetId="1">'Capability Register'!$1:$5</definedName>
    <definedName name="_xlnm.Print_Area" localSheetId="2">'Decomposition QA'!$A$1:$K$35</definedName>
    <definedName name="_xlnm.Print_Titles" localSheetId="2">'Decomposition QA'!$1:$5</definedName>
    <definedName name="_xlnm.Print_Area" localSheetId="3">'Validation Workshop'!$A$1:$J$11</definedName>
    <definedName name="_xlnm.Print_Titles" localSheetId="3">'Validation Workshop'!$1:$5</definedName>
    <definedName name="_xlnm.Print_Area" localSheetId="4">'Modeling Rules'!$A$1:$B$13</definedName>
    <definedName name="_xlnm.Print_Titles" localSheetId="4">'Modeling Rules'!$1:$3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200" formatCode="yyyy-mm-dd"/>
  </numFmts>
  <fonts count="16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17324D"/>
    </font>
    <font>
      <sz val="11"/>
      <color rgb="FF17324D"/>
    </font>
    <font>
      <sz val="11"/>
      <color rgb="FF60717D"/>
      <name val="Aptos"/>
    </font>
    <font>
      <b/>
      <sz val="11"/>
      <color rgb="FFFFFFFF"/>
      <name val="Carlito"/>
    </font>
    <font>
      <sz val="11"/>
      <color rgb="FF243746"/>
      <name val="Aptos"/>
    </font>
    <font>
      <sz val="11"/>
      <color rgb="FF243746"/>
      <name val="Carlito"/>
    </font>
    <font>
      <b/>
      <sz val="18"/>
      <color rgb="FFFFFFFF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6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  <fill>
      <patternFill patternType="solid">
        <fgColor rgb="FF17374F"/>
      </patternFill>
    </fill>
    <fill>
      <patternFill patternType="solid">
        <fgColor rgb="FFF6F2E9"/>
      </patternFill>
    </fill>
    <fill>
      <patternFill patternType="solid">
        <fgColor rgb="FF1D5772"/>
      </patternFill>
    </fill>
    <fill>
      <patternFill patternType="solid">
        <fgColor rgb="FFE3F2EC"/>
      </patternFill>
    </fill>
    <fill>
      <patternFill patternType="solid">
        <fgColor rgb="FFFFF4D2"/>
      </patternFill>
    </fill>
    <fill>
      <patternFill patternType="solid">
        <fgColor rgb="FF17324D"/>
      </patternFill>
    </fill>
    <fill>
      <patternFill patternType="solid">
        <fgColor rgb="FFDDEEF0"/>
      </patternFill>
    </fill>
    <fill>
      <patternFill patternType="solid">
        <fgColor rgb="FFF1F5F8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right style="thin">
        <color rgb="FFC4552D"/>
      </right>
      <top style="thin">
        <color rgb="FFC4552D"/>
      </top>
      <bottom style="thin">
        <color rgb="FFC4552D"/>
      </bottom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</border>
    <border>
      <top style="thin">
        <color rgb="FFD7DCE1"/>
      </top>
    </border>
  </borders>
  <cellStyleXfs count="2">
    <xf numFmtId="0" fontId="0" fillId="0" borderId="0"/>
    <xf numFmtId="0" fontId="0" fillId="0" borderId="1"/>
  </cellStyleXfs>
  <cellXfs count="57">
    <xf numFmtId="0" fontId="0" fillId="0" borderId="0" xfId="0"/>
    <xf numFmtId="0" fontId="1" fillId="2" borderId="1" xfId="1" applyAlignment="1">
      <alignment vertical="center" wrapText="1"/>
    </xf>
    <xf numFmtId="0" fontId="0" fillId="0" borderId="1" xfId="1"/>
    <xf numFmtId="0" fontId="2" fillId="3" borderId="1" xfId="1" applyAlignment="1">
      <alignment vertical="center" wrapText="1"/>
    </xf>
    <xf numFmtId="0" fontId="3" fillId="0" borderId="1" xfId="1"/>
    <xf numFmtId="0" fontId="4" fillId="3" borderId="1" xfId="1" applyAlignment="1">
      <alignment wrapText="1"/>
    </xf>
    <xf numFmtId="0" fontId="3" fillId="0" borderId="2" xfId="1" applyAlignment="1">
      <alignment vertical="top" wrapText="1"/>
    </xf>
    <xf numFmtId="0" fontId="0" fillId="0" borderId="2" xfId="1"/>
    <xf numFmtId="0" fontId="3" fillId="0" borderId="3" xfId="1" applyAlignment="1">
      <alignment vertical="top" wrapText="1"/>
    </xf>
    <xf numFmtId="0" fontId="0" fillId="0" borderId="3" xfId="1"/>
    <xf numFmtId="0" fontId="4" fillId="3" borderId="4" xfId="1"/>
    <xf numFmtId="0" fontId="4" fillId="3" borderId="3" xfId="1"/>
    <xf numFmtId="0" fontId="4" fillId="3" borderId="5" xfId="1"/>
    <xf numFmtId="0" fontId="4" fillId="0" borderId="1" xfId="1"/>
    <xf numFmtId="0" fontId="3" fillId="4" borderId="6" xfId="1" applyAlignment="1">
      <alignment vertical="center" wrapText="1"/>
    </xf>
    <xf numFmtId="0" fontId="0" fillId="0" borderId="7" xfId="1"/>
    <xf numFmtId="0" fontId="0" fillId="0" borderId="8" xfId="1"/>
    <xf numFmtId="0" fontId="0" fillId="0" borderId="9" xfId="1"/>
    <xf numFmtId="0" fontId="0" fillId="0" borderId="10" xfId="1"/>
    <xf numFmtId="0" fontId="0" fillId="0" borderId="11" xfId="1"/>
    <xf numFmtId="0" fontId="5" fillId="0" borderId="1" xfId="1"/>
    <xf numFmtId="0" fontId="6" fillId="0" borderId="1" xfId="1" applyAlignment="1">
      <alignment vertical="top" wrapText="1"/>
    </xf>
    <xf numFmtId="0" fontId="1" fillId="5" borderId="12" xfId="1" applyAlignment="1">
      <alignment vertical="center" wrapText="1"/>
    </xf>
    <xf numFmtId="0" fontId="1" fillId="5" borderId="13" xfId="1" applyAlignment="1">
      <alignment vertical="center" wrapText="1"/>
    </xf>
    <xf numFmtId="0" fontId="1" fillId="5" borderId="14" xfId="1" applyAlignment="1">
      <alignment vertical="center" wrapText="1"/>
    </xf>
    <xf numFmtId="0" fontId="3" fillId="6" borderId="15" xfId="1" applyAlignment="1">
      <alignment vertical="top" wrapText="1"/>
    </xf>
    <xf numFmtId="0" fontId="3" fillId="6" borderId="16" xfId="1" applyAlignment="1">
      <alignment vertical="top" wrapText="1"/>
    </xf>
    <xf numFmtId="200" fontId="3" fillId="6" borderId="16" xfId="1" applyAlignment="1">
      <alignment vertical="top" wrapText="1"/>
    </xf>
    <xf numFmtId="0" fontId="3" fillId="6" borderId="17" xfId="1" applyAlignment="1">
      <alignment vertical="top" wrapText="1"/>
    </xf>
    <xf numFmtId="0" fontId="3" fillId="6" borderId="5" xfId="1" applyAlignment="1">
      <alignment vertical="top" wrapText="1"/>
    </xf>
    <xf numFmtId="0" fontId="3" fillId="6" borderId="18" xfId="1" applyAlignment="1">
      <alignment vertical="top" wrapText="1"/>
    </xf>
    <xf numFmtId="200" fontId="3" fillId="6" borderId="18" xfId="1" applyAlignment="1">
      <alignment vertical="top" wrapText="1"/>
    </xf>
    <xf numFmtId="0" fontId="3" fillId="6" borderId="4" xfId="1" applyAlignment="1">
      <alignment vertical="top" wrapText="1"/>
    </xf>
    <xf numFmtId="0" fontId="3" fillId="6" borderId="19" xfId="1" applyAlignment="1">
      <alignment vertical="top" wrapText="1"/>
    </xf>
    <xf numFmtId="0" fontId="3" fillId="6" borderId="20" xfId="1" applyAlignment="1">
      <alignment vertical="top" wrapText="1"/>
    </xf>
    <xf numFmtId="200" fontId="3" fillId="6" borderId="20" xfId="1" applyAlignment="1">
      <alignment vertical="top" wrapText="1"/>
    </xf>
    <xf numFmtId="0" fontId="3" fillId="6" borderId="21" xfId="1" applyAlignment="1">
      <alignment vertical="top" wrapText="1"/>
    </xf>
    <xf numFmtId="0" fontId="1" fillId="7" borderId="1" xfId="1" applyAlignment="1">
      <alignment vertical="center" wrapText="1"/>
    </xf>
    <xf numFmtId="0" fontId="7" fillId="8" borderId="1" xfId="1" applyAlignment="1">
      <alignment vertical="center" wrapText="1"/>
    </xf>
    <xf numFmtId="0" fontId="1" fillId="9" borderId="22" xfId="1" applyAlignment="1">
      <alignment vertical="center" wrapText="1"/>
    </xf>
    <xf numFmtId="0" fontId="8" fillId="9" borderId="22" xfId="1" applyAlignment="1">
      <alignment vertical="center" wrapText="1"/>
    </xf>
    <xf numFmtId="0" fontId="9" fillId="10" borderId="22" xfId="1" applyAlignment="1">
      <alignment vertical="top" wrapText="1"/>
    </xf>
    <xf numFmtId="0" fontId="10" fillId="10" borderId="22" xfId="1" applyAlignment="1">
      <alignment vertical="top" wrapText="1"/>
    </xf>
    <xf numFmtId="0" fontId="10" fillId="11" borderId="22" xfId="1" applyAlignment="1">
      <alignment vertical="top" wrapText="1"/>
    </xf>
    <xf numFmtId="0" fontId="0" fillId="0" borderId="15" xfId="1"/>
    <xf numFmtId="0" fontId="0" fillId="0" borderId="5" xfId="1"/>
    <xf numFmtId="0" fontId="0" fillId="0" borderId="23" xfId="1"/>
    <xf numFmtId="0" fontId="0" fillId="0" borderId="19" xfId="1"/>
    <xf numFmtId="0" fontId="11" fillId="12" borderId="1" xfId="1"/>
    <xf numFmtId="0" fontId="0" fillId="0" borderId="1" xfId="1" applyAlignment="1">
      <alignment vertical="top" wrapText="1"/>
    </xf>
    <xf numFmtId="0" fontId="5" fillId="13" borderId="1" xfId="1" applyAlignment="1">
      <alignment vertical="top" wrapText="1"/>
    </xf>
    <xf numFmtId="0" fontId="6" fillId="14" borderId="1" xfId="1" applyAlignment="1">
      <alignment vertical="top" wrapText="1"/>
    </xf>
    <xf numFmtId="0" fontId="6" fillId="15" borderId="1" xfId="1" applyAlignment="1">
      <alignment vertical="top" wrapText="1"/>
    </xf>
    <xf numFmtId="0" fontId="12" fillId="0" borderId="3" xfId="1" applyAlignment="1" applyFont="1">
      <alignment vertical="top" wrapText="1"/>
    </xf>
    <xf numFmtId="0" fontId="13" fillId="0" borderId="3" xfId="1" applyAlignment="1" applyFont="1">
      <alignment vertical="top" wrapText="1"/>
    </xf>
    <xf numFmtId="0" fontId="14" fillId="0" borderId="3" xfId="1" applyAlignment="1" applyFont="1">
      <alignment vertical="top" wrapText="1"/>
    </xf>
    <xf numFmtId="0" fontId="15" fillId="0" borderId="3" xfId="1" applyAlignment="1" applyFo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ad1b6a35745a1" /><Relationship Type="http://schemas.openxmlformats.org/officeDocument/2006/relationships/theme" Target="/xl/theme/theme1.xml" Id="R59d32ef62f4b49c4" /><Relationship Type="http://schemas.openxmlformats.org/officeDocument/2006/relationships/sharedStrings" Target="/xl/sharedStrings.xml" Id="R636d554be1e14ed4" /><Relationship Type="http://schemas.openxmlformats.org/officeDocument/2006/relationships/worksheet" Target="/xl/worksheets/sheet1.xml" Id="R5d77967d085e48b8" /><Relationship Type="http://schemas.openxmlformats.org/officeDocument/2006/relationships/worksheet" Target="/xl/worksheets/sheet2.xml" Id="R80a690eeed5449b6" /><Relationship Type="http://schemas.openxmlformats.org/officeDocument/2006/relationships/worksheet" Target="/xl/worksheets/sheet3.xml" Id="Re1250180336f4d9b" /><Relationship Type="http://schemas.openxmlformats.org/officeDocument/2006/relationships/worksheet" Target="/xl/worksheets/sheet4.xml" Id="R31597b5b79824c99" /><Relationship Type="http://schemas.openxmlformats.org/officeDocument/2006/relationships/worksheet" Target="/xl/worksheets/sheet5.xml" Id="R491ab58e23bd4744" /></Relationships>
</file>

<file path=xl/tables/table1.xml><?xml version="1.0" encoding="utf-8"?>
<x:table xmlns:x="http://schemas.openxmlformats.org/spreadsheetml/2006/main" id="1" name="CapabilityRegisterTable" displayName="CapabilityRegisterTable" ref="A5:L35" headerRowCount="1" totalsRowCount="0" totalsRowShown="0">
  <x:tableColumns count="12">
    <x:tableColumn id="1" name="Capability ID"/>
    <x:tableColumn id="2" name="Parent ID"/>
    <x:tableColumn id="3" name="Level"/>
    <x:tableColumn id="4" name="Capability name"/>
    <x:tableColumn id="5" name="Definition"/>
    <x:tableColumn id="6" name="Business outcome"/>
    <x:tableColumn id="7" name="Accountable owner"/>
    <x:tableColumn id="8" name="Status"/>
    <x:tableColumn id="9" name="Effective date"/>
    <x:tableColumn id="10" name="Source or evidence"/>
    <x:tableColumn id="11" name="Validation status"/>
    <x:tableColumn id="12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ecompositionQATable" displayName="DecompositionQATable" ref="A5:K35" headerRowCount="1" totalsRowCount="0" totalsRowShown="0">
  <x:tableColumns count="11">
    <x:tableColumn id="1" name="Capability ID"/>
    <x:tableColumn id="2" name="Capability name"/>
    <x:tableColumn id="3" name="Level"/>
    <x:tableColumn id="4" name="Parent ID"/>
    <x:tableColumn id="5" name="Child count"/>
    <x:tableColumn id="6" name="Definition check"/>
    <x:tableColumn id="7" name="Parent check"/>
    <x:tableColumn id="8" name="Owner check"/>
    <x:tableColumn id="9" name="Duplicate ID check"/>
    <x:tableColumn id="10" name="Cycle check (max depth 4)"/>
    <x:tableColumn id="11" name="Review dispositio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pabilityValidationTable" displayName="CapabilityValidationTable" ref="A11:J25" headerRowCount="1" totalsRowCount="0" totalsRowShown="0">
  <x:tableColumns count="10">
    <x:tableColumn id="1" name="Item ID"/>
    <x:tableColumn id="2" name="Capability ID"/>
    <x:tableColumn id="3" name="Proposed change"/>
    <x:tableColumn id="4" name="Rationale"/>
    <x:tableColumn id="5" name="Scenario evidence"/>
    <x:tableColumn id="6" name="Raised by"/>
    <x:tableColumn id="7" name="Disagreement"/>
    <x:tableColumn id="8" name="Owner"/>
    <x:tableColumn id="9" name="Due or trigger"/>
    <x:tableColumn id="10" name="Disposi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d9441911f7844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1f4a4f4d98643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2362ae646be455e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inlineStr">
        <is>
          <t xml:space="preserve">Capability Definition, Decomposition, and Validation Pack</t>
        </is>
      </c>
      <c r="B1" s="2"/>
      <c r="C1" s="2"/>
      <c r="D1" s="2"/>
      <c r="E1" s="2"/>
      <c r="F1" s="2"/>
      <c r="G1" s="2"/>
      <c r="H1" s="2"/>
    </row>
    <row r="2" ht="28" customHeight="1">
      <c r="A2" s="2"/>
      <c r="B2" s="2"/>
      <c r="C2" s="2"/>
      <c r="D2" s="2"/>
      <c r="E2" s="2"/>
      <c r="F2" s="2"/>
      <c r="G2" s="2"/>
      <c r="H2" s="2"/>
    </row>
    <row r="3" ht="40" customHeight="1">
      <c r="A3" s="3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4"/>
      <c r="B4" s="4"/>
      <c r="C4" s="4"/>
      <c r="D4" s="4"/>
      <c r="E4" s="4"/>
      <c r="F4" s="4"/>
      <c r="G4" s="4"/>
      <c r="H4" s="4"/>
    </row>
    <row r="5">
      <c r="A5" s="5" t="inlineStr">
        <is>
          <t xml:space="preserve">Primary user</t>
        </is>
      </c>
      <c r="B5" s="6" t="inlineStr">
        <is>
          <t xml:space="preserve">Business architect</t>
        </is>
      </c>
      <c r="C5" s="7"/>
      <c r="D5" s="7"/>
      <c r="E5" s="7"/>
      <c r="F5" s="7"/>
      <c r="G5" s="7"/>
      <c r="H5" s="7"/>
    </row>
    <row r="6">
      <c r="A6" s="5" t="inlineStr">
        <is>
          <t xml:space="preserve">Purpose</t>
        </is>
      </c>
      <c r="B6" s="8" t="inlineStr">
        <is>
          <t xml:space="preserve">Create stable capability definitions, test decomposition depth, expose orphaned or weak records, and structure validation without reproducing the organization chart.</t>
        </is>
      </c>
      <c r="C6" s="9"/>
      <c r="D6" s="9"/>
      <c r="E6" s="9"/>
      <c r="F6" s="9"/>
      <c r="G6" s="9"/>
      <c r="H6" s="9"/>
    </row>
    <row r="7">
      <c r="A7" s="5" t="inlineStr">
        <is>
          <t xml:space="preserve">Related recipes</t>
        </is>
      </c>
      <c r="B7" s="8" t="str">
        <v>02: Build a capability map without drawing the org chart; 12: Decide how deep to decompose a capability; 13: Repair a capability map that has become an org chart; 17: Facilitate a capability validation workshop; 38: Reconcile two conflicting capability maps</v>
      </c>
      <c r="C7" s="9"/>
      <c r="D7" s="9"/>
      <c r="E7" s="9"/>
      <c r="F7" s="9"/>
      <c r="G7" s="9"/>
      <c r="H7" s="9"/>
    </row>
    <row r="8">
      <c r="A8" s="5" t="str">
        <v>Template content</v>
      </c>
      <c r="B8" s="8" t="str">
        <v>Blank worksheets, guidance, and editable checks. Enter your own enterprise evidence.</v>
      </c>
      <c r="C8" s="9"/>
      <c r="D8" s="9"/>
      <c r="E8" s="9"/>
      <c r="F8" s="9"/>
      <c r="G8" s="9"/>
      <c r="H8" s="9"/>
    </row>
    <row r="9">
      <c r="A9" s="5" t="str">
        <v>Worked examples</v>
      </c>
      <c r="B9" s="55" t="str">
        <v>Open current Northstar worked examples</v>
      </c>
      <c r="C9" s="9"/>
      <c r="D9" s="9"/>
      <c r="E9" s="9"/>
      <c r="F9" s="9"/>
      <c r="G9" s="9"/>
      <c r="H9" s="9"/>
    </row>
    <row r="10">
      <c r="A10" s="5" t="inlineStr">
        <is>
          <t xml:space="preserve">Cookbook</t>
        </is>
      </c>
      <c r="B10" s="56" t="str">
        <v>Open the Business Architecture Cookbook</v>
      </c>
      <c r="C10" s="9"/>
      <c r="D10" s="9"/>
      <c r="E10" s="9"/>
      <c r="F10" s="9"/>
      <c r="G10" s="9"/>
      <c r="H10" s="9"/>
    </row>
    <row r="11">
      <c r="A11" s="4"/>
      <c r="B11" s="4"/>
      <c r="C11" s="4"/>
      <c r="D11" s="4"/>
      <c r="E11" s="4"/>
      <c r="F11" s="4"/>
      <c r="G11" s="4"/>
      <c r="H11" s="4"/>
    </row>
    <row r="12">
      <c r="A12" s="10" t="inlineStr">
        <is>
          <t xml:space="preserve">Use this workbook</t>
        </is>
      </c>
      <c r="B12" s="11"/>
      <c r="C12" s="11"/>
      <c r="D12" s="11"/>
      <c r="E12" s="11"/>
      <c r="F12" s="11"/>
      <c r="G12" s="11"/>
      <c r="H12" s="12"/>
    </row>
    <row r="13">
      <c r="A13" s="13" t="inlineStr">
        <is>
          <t xml:space="preserve">1.</t>
        </is>
      </c>
      <c r="B13" s="6" t="inlineStr">
        <is>
          <t xml:space="preserve">Define the decision and representative scenarios before listing capabilities.</t>
        </is>
      </c>
      <c r="C13" s="7"/>
      <c r="D13" s="7"/>
      <c r="E13" s="7"/>
      <c r="F13" s="7"/>
      <c r="G13" s="7"/>
      <c r="H13" s="7"/>
    </row>
    <row r="14" ht="45" customHeight="1">
      <c r="A14" s="13" t="inlineStr">
        <is>
          <t xml:space="preserve">2.</t>
        </is>
      </c>
      <c r="B14" s="8" t="inlineStr">
        <is>
          <t xml:space="preserve">Use a business object plus an action in a noun construct. Define each capability once and assign each child one decomposition parent.</t>
        </is>
      </c>
      <c r="C14" s="9"/>
      <c r="D14" s="9"/>
      <c r="E14" s="9"/>
      <c r="F14" s="9"/>
      <c r="G14" s="9"/>
      <c r="H14" s="9"/>
    </row>
    <row r="15">
      <c r="A15" s="13" t="inlineStr">
        <is>
          <t xml:space="preserve">3.</t>
        </is>
      </c>
      <c r="B15" s="8" t="inlineStr">
        <is>
          <t xml:space="preserve">Review the formula-driven QA flags for missing definitions, parents, and ownership.</t>
        </is>
      </c>
      <c r="C15" s="9"/>
      <c r="D15" s="9"/>
      <c r="E15" s="9"/>
      <c r="F15" s="9"/>
      <c r="G15" s="9"/>
      <c r="H15" s="9"/>
    </row>
    <row r="16" ht="55" customHeight="1">
      <c r="A16" s="13" t="inlineStr">
        <is>
          <t xml:space="preserve">4.</t>
        </is>
      </c>
      <c r="B16" s="8" t="inlineStr">
        <is>
          <t xml:space="preserve">Validate children against the parent object boundary, collective coverage, unique meaning, scenarios, and stewardship; avoid an only-child restatement.</t>
        </is>
      </c>
      <c r="C16" s="9"/>
      <c r="D16" s="9"/>
      <c r="E16" s="9"/>
      <c r="F16" s="9"/>
      <c r="G16" s="9"/>
      <c r="H16" s="9"/>
    </row>
    <row r="17">
      <c r="A17" s="13" t="inlineStr">
        <is>
          <t xml:space="preserve">5.</t>
        </is>
      </c>
      <c r="B17" s="8" t="inlineStr">
        <is>
          <t xml:space="preserve">Stop decomposing when additional detail no longer changes the decision.</t>
        </is>
      </c>
      <c r="C17" s="9"/>
      <c r="D17" s="9"/>
      <c r="E17" s="9"/>
      <c r="F17" s="9"/>
      <c r="G17" s="9"/>
      <c r="H17" s="9"/>
    </row>
    <row r="18">
      <c r="A18" s="4"/>
      <c r="B18" s="4"/>
      <c r="C18" s="4"/>
      <c r="D18" s="4"/>
      <c r="E18" s="4"/>
      <c r="F18" s="4"/>
      <c r="G18" s="4"/>
      <c r="H18" s="4"/>
    </row>
    <row r="19">
      <c r="A19" s="10" t="inlineStr">
        <is>
          <t xml:space="preserve">Boundary</t>
        </is>
      </c>
      <c r="B19" s="11"/>
      <c r="C19" s="11"/>
      <c r="D19" s="11"/>
      <c r="E19" s="11"/>
      <c r="F19" s="11"/>
      <c r="G19" s="11"/>
      <c r="H19" s="12"/>
    </row>
    <row r="20">
      <c r="A20" s="14" t="inlineStr">
        <is>
          <t xml:space="preserve">This pack does not provide an authoritative industry reference model or prove that a capability belongs at a particular level without enterprise context and governance.</t>
        </is>
      </c>
      <c r="B20" s="15"/>
      <c r="C20" s="15"/>
      <c r="D20" s="15"/>
      <c r="E20" s="15"/>
      <c r="F20" s="15"/>
      <c r="G20" s="15"/>
      <c r="H20" s="16"/>
    </row>
    <row r="21">
      <c r="A21" s="17"/>
      <c r="B21" s="18"/>
      <c r="C21" s="18"/>
      <c r="D21" s="18"/>
      <c r="E21" s="18"/>
      <c r="F21" s="18"/>
      <c r="G21" s="18"/>
      <c r="H21" s="19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0" t="str">
        <v>Capability modeling</v>
      </c>
      <c r="B23" s="2"/>
      <c r="C23" s="2"/>
      <c r="D23" s="2"/>
      <c r="E23" s="2"/>
      <c r="F23" s="2"/>
      <c r="G23" s="2"/>
      <c r="H23" s="2"/>
    </row>
    <row r="24" ht="90" customHeight="1">
      <c r="A24" s="21" t="str">
        <v>Define one object boundary and one decomposition parent for each capability. Validate collective coverage, unique meaning, scenarios, and stewardship. Formula checks prompt review; they do not prove valid semantics.</v>
      </c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0" t="inlineStr">
        <is>
          <t xml:space="preserve">BIZBOK basis</t>
        </is>
      </c>
      <c r="B26" s="2"/>
      <c r="C26" s="2"/>
      <c r="D26" s="2"/>
      <c r="E26" s="2"/>
      <c r="F26" s="2"/>
      <c r="G26" s="2"/>
      <c r="H26" s="2"/>
    </row>
    <row r="27" ht="45" customHeight="1">
      <c r="A27" s="21" t="str">
        <v>BIZBOK Guide v11.0, section 2.2, pages 64–67, 79, 86–87. Tailor the template to your enterprise and decision.</v>
      </c>
      <c r="B27" s="2"/>
      <c r="C27" s="2"/>
      <c r="D27" s="2"/>
      <c r="E27" s="2"/>
      <c r="F27" s="2"/>
      <c r="G27" s="2"/>
      <c r="H27" s="2"/>
    </row>
  </sheetData>
  <mergeCells>
    <mergeCell ref="B14:H14"/>
    <mergeCell ref="B8:H8"/>
    <mergeCell ref="A3:H3"/>
    <mergeCell ref="B17:H17"/>
    <mergeCell ref="B9:H9"/>
    <mergeCell ref="B13:H13"/>
    <mergeCell ref="A24:H24"/>
    <mergeCell ref="A20:H21"/>
    <mergeCell ref="B6:H6"/>
    <mergeCell ref="B16:H16"/>
    <mergeCell ref="B15:H15"/>
    <mergeCell ref="B7:H7"/>
    <mergeCell ref="B10:H10"/>
    <mergeCell ref="A27:H27"/>
    <mergeCell ref="A1:H2"/>
    <mergeCell ref="B5:H5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4" hidden="0" customWidth="1"/>
    <col min="2" max="2" width="14" hidden="0" customWidth="1"/>
    <col min="3" max="3" width="9" hidden="0" customWidth="1"/>
    <col min="4" max="4" width="27" hidden="0" customWidth="1"/>
    <col min="5" max="5" width="38" hidden="0" customWidth="1"/>
    <col min="6" max="6" width="28" hidden="0" customWidth="1"/>
    <col min="7" max="7" width="22" hidden="0" customWidth="1"/>
    <col min="8" max="8" width="14" hidden="0" customWidth="1"/>
    <col min="9" max="9" width="15" hidden="0" customWidth="1"/>
    <col min="10" max="10" width="28" hidden="0" customWidth="1"/>
    <col min="11" max="11" width="17" hidden="0" customWidth="1"/>
    <col min="12" max="12" width="24" hidden="0" customWidth="1"/>
  </cols>
  <sheetData>
    <row r="1" ht="28" customHeight="1">
      <c r="A1" s="1" t="inlineStr">
        <is>
          <t xml:space="preserve">Capability Register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customHeight="1">
      <c r="A3" s="3" t="str">
        <v>Blank template. Separate the business ability from organization, process, and technology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>
      <c r="A5" s="22" t="inlineStr">
        <is>
          <t xml:space="preserve">Capability ID</t>
        </is>
      </c>
      <c r="B5" s="23" t="inlineStr">
        <is>
          <t xml:space="preserve">Parent ID</t>
        </is>
      </c>
      <c r="C5" s="23" t="inlineStr">
        <is>
          <t xml:space="preserve">Level</t>
        </is>
      </c>
      <c r="D5" s="23" t="inlineStr">
        <is>
          <t xml:space="preserve">Capability name</t>
        </is>
      </c>
      <c r="E5" s="23" t="inlineStr">
        <is>
          <t xml:space="preserve">Definition</t>
        </is>
      </c>
      <c r="F5" s="23" t="inlineStr">
        <is>
          <t xml:space="preserve">Business outcome</t>
        </is>
      </c>
      <c r="G5" s="23" t="inlineStr">
        <is>
          <t xml:space="preserve">Accountable owner</t>
        </is>
      </c>
      <c r="H5" s="23" t="inlineStr">
        <is>
          <t xml:space="preserve">Status</t>
        </is>
      </c>
      <c r="I5" s="23" t="inlineStr">
        <is>
          <t xml:space="preserve">Effective date</t>
        </is>
      </c>
      <c r="J5" s="23" t="inlineStr">
        <is>
          <t xml:space="preserve">Source or evidence</t>
        </is>
      </c>
      <c r="K5" s="23" t="inlineStr">
        <is>
          <t xml:space="preserve">Validation status</t>
        </is>
      </c>
      <c r="L5" s="24" t="inlineStr">
        <is>
          <t xml:space="preserve">Notes</t>
        </is>
      </c>
    </row>
    <row r="6">
      <c r="A6" s="25"/>
      <c r="B6" s="26"/>
      <c r="C6" s="26"/>
      <c r="D6" s="26"/>
      <c r="E6" s="26"/>
      <c r="F6" s="26"/>
      <c r="G6" s="26"/>
      <c r="H6" s="26"/>
      <c r="I6" s="27"/>
      <c r="J6" s="26"/>
      <c r="K6" s="26"/>
      <c r="L6" s="28"/>
    </row>
    <row r="7">
      <c r="A7" s="29"/>
      <c r="B7" s="30"/>
      <c r="C7" s="30"/>
      <c r="D7" s="30"/>
      <c r="E7" s="30"/>
      <c r="F7" s="30"/>
      <c r="G7" s="30"/>
      <c r="H7" s="30"/>
      <c r="I7" s="31"/>
      <c r="J7" s="30"/>
      <c r="K7" s="30"/>
      <c r="L7" s="32"/>
    </row>
    <row r="8">
      <c r="A8" s="29"/>
      <c r="B8" s="30"/>
      <c r="C8" s="30"/>
      <c r="D8" s="30"/>
      <c r="E8" s="30"/>
      <c r="F8" s="30"/>
      <c r="G8" s="30"/>
      <c r="H8" s="30"/>
      <c r="I8" s="31"/>
      <c r="J8" s="30"/>
      <c r="K8" s="30"/>
      <c r="L8" s="32"/>
    </row>
    <row r="9">
      <c r="A9" s="29"/>
      <c r="B9" s="30"/>
      <c r="C9" s="30"/>
      <c r="D9" s="30"/>
      <c r="E9" s="30"/>
      <c r="F9" s="30"/>
      <c r="G9" s="30"/>
      <c r="H9" s="30"/>
      <c r="I9" s="31"/>
      <c r="J9" s="30"/>
      <c r="K9" s="30"/>
      <c r="L9" s="32"/>
    </row>
    <row r="10">
      <c r="A10" s="29"/>
      <c r="B10" s="30"/>
      <c r="C10" s="30"/>
      <c r="D10" s="30"/>
      <c r="E10" s="30"/>
      <c r="F10" s="30"/>
      <c r="G10" s="30"/>
      <c r="H10" s="30"/>
      <c r="I10" s="31"/>
      <c r="J10" s="30"/>
      <c r="K10" s="30"/>
      <c r="L10" s="32"/>
    </row>
    <row r="11">
      <c r="A11" s="29"/>
      <c r="B11" s="30"/>
      <c r="C11" s="30"/>
      <c r="D11" s="30"/>
      <c r="E11" s="30"/>
      <c r="F11" s="30"/>
      <c r="G11" s="30"/>
      <c r="H11" s="30"/>
      <c r="I11" s="31"/>
      <c r="J11" s="30"/>
      <c r="K11" s="30"/>
      <c r="L11" s="32"/>
    </row>
    <row r="12">
      <c r="A12" s="29"/>
      <c r="B12" s="30"/>
      <c r="C12" s="30"/>
      <c r="D12" s="30"/>
      <c r="E12" s="30"/>
      <c r="F12" s="30"/>
      <c r="G12" s="30"/>
      <c r="H12" s="30"/>
      <c r="I12" s="31"/>
      <c r="J12" s="30"/>
      <c r="K12" s="30"/>
      <c r="L12" s="32"/>
    </row>
    <row r="13">
      <c r="A13" s="29"/>
      <c r="B13" s="30"/>
      <c r="C13" s="30"/>
      <c r="D13" s="30"/>
      <c r="E13" s="30"/>
      <c r="F13" s="30"/>
      <c r="G13" s="30"/>
      <c r="H13" s="30"/>
      <c r="I13" s="31"/>
      <c r="J13" s="30"/>
      <c r="K13" s="30"/>
      <c r="L13" s="32"/>
    </row>
    <row r="14">
      <c r="A14" s="29"/>
      <c r="B14" s="30"/>
      <c r="C14" s="30"/>
      <c r="D14" s="30"/>
      <c r="E14" s="30"/>
      <c r="F14" s="30"/>
      <c r="G14" s="30"/>
      <c r="H14" s="30"/>
      <c r="I14" s="31"/>
      <c r="J14" s="30"/>
      <c r="K14" s="30"/>
      <c r="L14" s="32"/>
    </row>
    <row r="15">
      <c r="A15" s="29"/>
      <c r="B15" s="30"/>
      <c r="C15" s="30"/>
      <c r="D15" s="30"/>
      <c r="E15" s="30"/>
      <c r="F15" s="30"/>
      <c r="G15" s="30"/>
      <c r="H15" s="30"/>
      <c r="I15" s="31"/>
      <c r="J15" s="30"/>
      <c r="K15" s="30"/>
      <c r="L15" s="32"/>
    </row>
    <row r="16">
      <c r="A16" s="29"/>
      <c r="B16" s="30"/>
      <c r="C16" s="30"/>
      <c r="D16" s="30"/>
      <c r="E16" s="30"/>
      <c r="F16" s="30"/>
      <c r="G16" s="30"/>
      <c r="H16" s="30"/>
      <c r="I16" s="31"/>
      <c r="J16" s="30"/>
      <c r="K16" s="30"/>
      <c r="L16" s="32"/>
    </row>
    <row r="17">
      <c r="A17" s="29"/>
      <c r="B17" s="30"/>
      <c r="C17" s="30"/>
      <c r="D17" s="30"/>
      <c r="E17" s="30"/>
      <c r="F17" s="30"/>
      <c r="G17" s="30"/>
      <c r="H17" s="30"/>
      <c r="I17" s="31"/>
      <c r="J17" s="30"/>
      <c r="K17" s="30"/>
      <c r="L17" s="32"/>
    </row>
    <row r="18">
      <c r="A18" s="29"/>
      <c r="B18" s="30"/>
      <c r="C18" s="30"/>
      <c r="D18" s="30"/>
      <c r="E18" s="30"/>
      <c r="F18" s="30"/>
      <c r="G18" s="30"/>
      <c r="H18" s="30"/>
      <c r="I18" s="31"/>
      <c r="J18" s="30"/>
      <c r="K18" s="30"/>
      <c r="L18" s="32"/>
    </row>
    <row r="19">
      <c r="A19" s="29"/>
      <c r="B19" s="30"/>
      <c r="C19" s="30"/>
      <c r="D19" s="30"/>
      <c r="E19" s="30"/>
      <c r="F19" s="30"/>
      <c r="G19" s="30"/>
      <c r="H19" s="30"/>
      <c r="I19" s="31"/>
      <c r="J19" s="30"/>
      <c r="K19" s="30"/>
      <c r="L19" s="32"/>
    </row>
    <row r="20">
      <c r="A20" s="29"/>
      <c r="B20" s="30"/>
      <c r="C20" s="30"/>
      <c r="D20" s="30"/>
      <c r="E20" s="30"/>
      <c r="F20" s="30"/>
      <c r="G20" s="30"/>
      <c r="H20" s="30"/>
      <c r="I20" s="31"/>
      <c r="J20" s="30"/>
      <c r="K20" s="30"/>
      <c r="L20" s="32"/>
    </row>
    <row r="21">
      <c r="A21" s="29"/>
      <c r="B21" s="30"/>
      <c r="C21" s="30"/>
      <c r="D21" s="30"/>
      <c r="E21" s="30"/>
      <c r="F21" s="30"/>
      <c r="G21" s="30"/>
      <c r="H21" s="30"/>
      <c r="I21" s="31"/>
      <c r="J21" s="30"/>
      <c r="K21" s="30"/>
      <c r="L21" s="32"/>
    </row>
    <row r="22">
      <c r="A22" s="29"/>
      <c r="B22" s="30"/>
      <c r="C22" s="30"/>
      <c r="D22" s="30"/>
      <c r="E22" s="30"/>
      <c r="F22" s="30"/>
      <c r="G22" s="30"/>
      <c r="H22" s="30"/>
      <c r="I22" s="31"/>
      <c r="J22" s="30"/>
      <c r="K22" s="30"/>
      <c r="L22" s="32"/>
    </row>
    <row r="23">
      <c r="A23" s="29"/>
      <c r="B23" s="30"/>
      <c r="C23" s="30"/>
      <c r="D23" s="30"/>
      <c r="E23" s="30"/>
      <c r="F23" s="30"/>
      <c r="G23" s="30"/>
      <c r="H23" s="30"/>
      <c r="I23" s="31"/>
      <c r="J23" s="30"/>
      <c r="K23" s="30"/>
      <c r="L23" s="32"/>
    </row>
    <row r="24">
      <c r="A24" s="29"/>
      <c r="B24" s="30"/>
      <c r="C24" s="30"/>
      <c r="D24" s="30"/>
      <c r="E24" s="30"/>
      <c r="F24" s="30"/>
      <c r="G24" s="30"/>
      <c r="H24" s="30"/>
      <c r="I24" s="31"/>
      <c r="J24" s="30"/>
      <c r="K24" s="30"/>
      <c r="L24" s="32"/>
    </row>
    <row r="25">
      <c r="A25" s="29"/>
      <c r="B25" s="30"/>
      <c r="C25" s="30"/>
      <c r="D25" s="30"/>
      <c r="E25" s="30"/>
      <c r="F25" s="30"/>
      <c r="G25" s="30"/>
      <c r="H25" s="30"/>
      <c r="I25" s="31"/>
      <c r="J25" s="30"/>
      <c r="K25" s="30"/>
      <c r="L25" s="32"/>
    </row>
    <row r="26">
      <c r="A26" s="29"/>
      <c r="B26" s="30"/>
      <c r="C26" s="30"/>
      <c r="D26" s="30"/>
      <c r="E26" s="30"/>
      <c r="F26" s="30"/>
      <c r="G26" s="30"/>
      <c r="H26" s="30"/>
      <c r="I26" s="31"/>
      <c r="J26" s="30"/>
      <c r="K26" s="30"/>
      <c r="L26" s="32"/>
    </row>
    <row r="27">
      <c r="A27" s="29"/>
      <c r="B27" s="30"/>
      <c r="C27" s="30"/>
      <c r="D27" s="30"/>
      <c r="E27" s="30"/>
      <c r="F27" s="30"/>
      <c r="G27" s="30"/>
      <c r="H27" s="30"/>
      <c r="I27" s="31"/>
      <c r="J27" s="30"/>
      <c r="K27" s="30"/>
      <c r="L27" s="32"/>
    </row>
    <row r="28">
      <c r="A28" s="29"/>
      <c r="B28" s="30"/>
      <c r="C28" s="30"/>
      <c r="D28" s="30"/>
      <c r="E28" s="30"/>
      <c r="F28" s="30"/>
      <c r="G28" s="30"/>
      <c r="H28" s="30"/>
      <c r="I28" s="31"/>
      <c r="J28" s="30"/>
      <c r="K28" s="30"/>
      <c r="L28" s="32"/>
    </row>
    <row r="29">
      <c r="A29" s="29"/>
      <c r="B29" s="30"/>
      <c r="C29" s="30"/>
      <c r="D29" s="30"/>
      <c r="E29" s="30"/>
      <c r="F29" s="30"/>
      <c r="G29" s="30"/>
      <c r="H29" s="30"/>
      <c r="I29" s="31"/>
      <c r="J29" s="30"/>
      <c r="K29" s="30"/>
      <c r="L29" s="32"/>
    </row>
    <row r="30">
      <c r="A30" s="29"/>
      <c r="B30" s="30"/>
      <c r="C30" s="30"/>
      <c r="D30" s="30"/>
      <c r="E30" s="30"/>
      <c r="F30" s="30"/>
      <c r="G30" s="30"/>
      <c r="H30" s="30"/>
      <c r="I30" s="31"/>
      <c r="J30" s="30"/>
      <c r="K30" s="30"/>
      <c r="L30" s="32"/>
    </row>
    <row r="31">
      <c r="A31" s="29"/>
      <c r="B31" s="30"/>
      <c r="C31" s="30"/>
      <c r="D31" s="30"/>
      <c r="E31" s="30"/>
      <c r="F31" s="30"/>
      <c r="G31" s="30"/>
      <c r="H31" s="30"/>
      <c r="I31" s="31"/>
      <c r="J31" s="30"/>
      <c r="K31" s="30"/>
      <c r="L31" s="32"/>
    </row>
    <row r="32">
      <c r="A32" s="29"/>
      <c r="B32" s="30"/>
      <c r="C32" s="30"/>
      <c r="D32" s="30"/>
      <c r="E32" s="30"/>
      <c r="F32" s="30"/>
      <c r="G32" s="30"/>
      <c r="H32" s="30"/>
      <c r="I32" s="31"/>
      <c r="J32" s="30"/>
      <c r="K32" s="30"/>
      <c r="L32" s="32"/>
    </row>
    <row r="33">
      <c r="A33" s="29"/>
      <c r="B33" s="30"/>
      <c r="C33" s="30"/>
      <c r="D33" s="30"/>
      <c r="E33" s="30"/>
      <c r="F33" s="30"/>
      <c r="G33" s="30"/>
      <c r="H33" s="30"/>
      <c r="I33" s="31"/>
      <c r="J33" s="30"/>
      <c r="K33" s="30"/>
      <c r="L33" s="32"/>
    </row>
    <row r="34">
      <c r="A34" s="29"/>
      <c r="B34" s="30"/>
      <c r="C34" s="30"/>
      <c r="D34" s="30"/>
      <c r="E34" s="30"/>
      <c r="F34" s="30"/>
      <c r="G34" s="30"/>
      <c r="H34" s="30"/>
      <c r="I34" s="31"/>
      <c r="J34" s="30"/>
      <c r="K34" s="30"/>
      <c r="L34" s="32"/>
    </row>
    <row r="35">
      <c r="A35" s="33"/>
      <c r="B35" s="34"/>
      <c r="C35" s="34"/>
      <c r="D35" s="34"/>
      <c r="E35" s="34"/>
      <c r="F35" s="34"/>
      <c r="G35" s="34"/>
      <c r="H35" s="34"/>
      <c r="I35" s="35"/>
      <c r="J35" s="34"/>
      <c r="K35" s="34"/>
      <c r="L35" s="36"/>
    </row>
  </sheetData>
  <mergeCells>
    <mergeCell ref="A3:L3"/>
    <mergeCell ref="A1:L2"/>
  </mergeCells>
  <dataValidations count="3">
    <dataValidation type="list" sqref="C6:C35">
      <formula1>"1,2,3,4"</formula1>
    </dataValidation>
    <dataValidation type="list" sqref="H6:H35">
      <formula1>"Proposed,Approved,Deprecated"</formula1>
    </dataValidation>
    <dataValidation type="list" sqref="K6:K35">
      <formula1>"Not reviewed,Validated,Revise,Disputed"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8d9441911f784440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4" hidden="0" customWidth="1"/>
    <col min="2" max="2" width="28" hidden="0" customWidth="1"/>
    <col min="3" max="3" width="9" hidden="0" customWidth="1"/>
    <col min="4" max="4" width="14" hidden="0" customWidth="1"/>
    <col min="5" max="5" width="12" hidden="0" customWidth="1"/>
    <col min="6" max="6" width="17" hidden="0" customWidth="1"/>
    <col min="7" max="7" width="15" hidden="0" customWidth="1"/>
    <col min="8" max="8" width="15" hidden="0" customWidth="1"/>
    <col min="9" max="9" width="22" hidden="0" customWidth="1"/>
  </cols>
  <sheetData>
    <row r="1" ht="28" customHeight="1">
      <c r="A1" s="37" t="inlineStr">
        <is>
          <t xml:space="preserve">Decomposition Quality Checks</t>
        </is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36" customHeight="1">
      <c r="A3" s="38" t="inlineStr">
        <is>
          <t xml:space="preserve">Formula-driven checks point to records that require practitioner review</t>
        </is>
      </c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2"/>
      <c r="K4" s="2"/>
    </row>
    <row r="5">
      <c r="A5" s="39" t="inlineStr">
        <is>
          <t xml:space="preserve">Capability ID</t>
        </is>
      </c>
      <c r="B5" s="39" t="inlineStr">
        <is>
          <t xml:space="preserve">Capability name</t>
        </is>
      </c>
      <c r="C5" s="39" t="inlineStr">
        <is>
          <t xml:space="preserve">Level</t>
        </is>
      </c>
      <c r="D5" s="39" t="inlineStr">
        <is>
          <t xml:space="preserve">Parent ID</t>
        </is>
      </c>
      <c r="E5" s="39" t="inlineStr">
        <is>
          <t xml:space="preserve">Child count</t>
        </is>
      </c>
      <c r="F5" s="39" t="inlineStr">
        <is>
          <t xml:space="preserve">Definition check</t>
        </is>
      </c>
      <c r="G5" s="39" t="inlineStr">
        <is>
          <t xml:space="preserve">Parent check</t>
        </is>
      </c>
      <c r="H5" s="39" t="inlineStr">
        <is>
          <t xml:space="preserve">Owner check</t>
        </is>
      </c>
      <c r="I5" s="39" t="inlineStr">
        <is>
          <t xml:space="preserve">Duplicate ID check</t>
        </is>
      </c>
      <c r="J5" s="40" t="inlineStr">
        <is>
          <t xml:space="preserve">Cycle check (max depth 4)</t>
        </is>
      </c>
      <c r="K5" s="40" t="inlineStr">
        <is>
          <t xml:space="preserve">Review disposition</t>
        </is>
      </c>
    </row>
    <row r="6">
      <c r="A6" s="6" t="str">
        <f>IF('Capability Register'!A6="","",'Capability Register'!A6)</f>
      </c>
      <c r="B6" s="6" t="str">
        <f>IF('Capability Register'!A6="","",'Capability Register'!D6)</f>
      </c>
      <c r="C6" s="6" t="str">
        <f>IF('Capability Register'!A6="","",'Capability Register'!C6)</f>
      </c>
      <c r="D6" s="6" t="str">
        <f>IF('Capability Register'!A6="","",'Capability Register'!B6)</f>
      </c>
      <c r="E6" s="6" t="str">
        <f>IF(A6="","",COUNTIF('Capability Register'!$B$6:$B$105,A6))</f>
      </c>
      <c r="F6" s="41" t="str">
        <f>IF(A6="","",IF('Capability Register'!E6="","REVIEW","OK"))</f>
      </c>
      <c r="G6" s="41" t="str">
        <f>IF(A6="","",IF(A6=D6,"REVIEW",IF(C6=1,IF(D6="","OK","REVIEW"),IF(AND(D6&lt;&gt;"",COUNTIF('Capability Register'!$A$6:$A$105,D6)&gt;0),"OK","REVIEW"))))</f>
      </c>
      <c r="H6" s="41" t="str">
        <f>IF(A6="","",IF('Capability Register'!G6="","REVIEW","OK"))</f>
      </c>
      <c r="I6" s="41" t="str">
        <f>IF(A6="","",IF(COUNTIF('Capability Register'!$A$6:$A$105,A6)&gt;1,"REVIEW","OK"))</f>
      </c>
      <c r="J6" s="42" t="str">
        <f>IF(A6="","",IF(OR(C6&gt;4,D6=A6,IFERROR(INDEX('Capability Register'!$B$6:$B$105,MATCH(D6,'Capability Register'!$A$6:$A$105,0)),"")=A6,IFERROR(INDEX('Capability Register'!$B$6:$B$105,MATCH(IFERROR(INDEX('Capability Register'!$B$6:$B$105,MATCH(D6,'Capability Register'!$A$6:$A$105,0)),""),'Capability Register'!$A$6:$A$105,0)),"")=A6,IFERROR(INDEX('Capability Register'!$B$6:$B$105,MATCH(IFERROR(INDEX('Capability Register'!$B$6:$B$105,MATCH(IFERROR(INDEX('Capability Register'!$B$6:$B$105,MATCH(D6,'Capability Register'!$A$6:$A$105,0)),""),'Capability Register'!$A$6:$A$105,0)),""),'Capability Register'!$A$6:$A$105,0)),"")=A6,IFERROR(INDEX('Capability Register'!$B$6:$B$105,MATCH(IFERROR(INDEX('Capability Register'!$B$6:$B$105,MATCH(IFERROR(INDEX('Capability Register'!$B$6:$B$105,MATCH(IFERROR(INDEX('Capability Register'!$B$6:$B$105,MATCH(D6,'Capability Register'!$A$6:$A$105,0)),""),'Capability Register'!$A$6:$A$105,0)),""),'Capability Register'!$A$6:$A$105,0)),""),'Capability Register'!$A$6:$A$105,0)),"")=A6,IFERROR(INDEX('Capability Register'!$B$6:$B$105,MATCH(IFERROR(INDEX('Capability Register'!$B$6:$B$105,MATCH(IFERROR(INDEX('Capability Register'!$B$6:$B$105,MATCH(IFERROR(INDEX('Capability Register'!$B$6:$B$105,MATCH(IFERROR(INDEX('Capability Register'!$B$6:$B$105,MATCH(D6,'Capability Register'!$A$6:$A$105,0)),""),'Capability Register'!$A$6:$A$105,0)),""),'Capability Register'!$A$6:$A$105,0)),""),'Capability Register'!$A$6:$A$105,0)),""),'Capability Register'!$A$6:$A$105,0)),"")=A6),"REVIEW","OK"))</f>
      </c>
      <c r="K6" s="43"/>
    </row>
    <row r="7">
      <c r="A7" s="8" t="str">
        <f>IF('Capability Register'!A7="","",'Capability Register'!A7)</f>
      </c>
      <c r="B7" s="8" t="str">
        <f>IF('Capability Register'!A7="","",'Capability Register'!D7)</f>
      </c>
      <c r="C7" s="8" t="str">
        <f>IF('Capability Register'!A7="","",'Capability Register'!C7)</f>
      </c>
      <c r="D7" s="8" t="str">
        <f>IF('Capability Register'!A7="","",'Capability Register'!B7)</f>
      </c>
      <c r="E7" s="8" t="str">
        <f>IF(A7="","",COUNTIF('Capability Register'!$B$6:$B$105,A7))</f>
      </c>
      <c r="F7" s="41" t="str">
        <f>IF(A7="","",IF('Capability Register'!E7="","REVIEW","OK"))</f>
      </c>
      <c r="G7" s="41" t="str">
        <f>IF(A7="","",IF(A7=D7,"REVIEW",IF(C7=1,IF(D7="","OK","REVIEW"),IF(AND(D7&lt;&gt;"",COUNTIF('Capability Register'!$A$6:$A$105,D7)&gt;0),"OK","REVIEW"))))</f>
      </c>
      <c r="H7" s="41" t="str">
        <f>IF(A7="","",IF('Capability Register'!G7="","REVIEW","OK"))</f>
      </c>
      <c r="I7" s="41" t="str">
        <f>IF(A7="","",IF(COUNTIF('Capability Register'!$A$6:$A$105,A7)&gt;1,"REVIEW","OK"))</f>
      </c>
      <c r="J7" s="42" t="str">
        <f>IF(A7="","",IF(OR(C7&gt;4,D7=A7,IFERROR(INDEX('Capability Register'!$B$6:$B$105,MATCH(D7,'Capability Register'!$A$6:$A$105,0)),"")=A7,IFERROR(INDEX('Capability Register'!$B$6:$B$105,MATCH(IFERROR(INDEX('Capability Register'!$B$6:$B$105,MATCH(D7,'Capability Register'!$A$6:$A$105,0)),""),'Capability Register'!$A$6:$A$105,0)),"")=A7,IFERROR(INDEX('Capability Register'!$B$6:$B$105,MATCH(IFERROR(INDEX('Capability Register'!$B$6:$B$105,MATCH(IFERROR(INDEX('Capability Register'!$B$6:$B$105,MATCH(D7,'Capability Register'!$A$6:$A$105,0)),""),'Capability Register'!$A$6:$A$105,0)),""),'Capability Register'!$A$6:$A$105,0)),"")=A7,IFERROR(INDEX('Capability Register'!$B$6:$B$105,MATCH(IFERROR(INDEX('Capability Register'!$B$6:$B$105,MATCH(IFERROR(INDEX('Capability Register'!$B$6:$B$105,MATCH(IFERROR(INDEX('Capability Register'!$B$6:$B$105,MATCH(D7,'Capability Register'!$A$6:$A$105,0)),""),'Capability Register'!$A$6:$A$105,0)),""),'Capability Register'!$A$6:$A$105,0)),""),'Capability Register'!$A$6:$A$105,0)),"")=A7,IFERROR(INDEX('Capability Register'!$B$6:$B$105,MATCH(IFERROR(INDEX('Capability Register'!$B$6:$B$105,MATCH(IFERROR(INDEX('Capability Register'!$B$6:$B$105,MATCH(IFERROR(INDEX('Capability Register'!$B$6:$B$105,MATCH(IFERROR(INDEX('Capability Register'!$B$6:$B$105,MATCH(D7,'Capability Register'!$A$6:$A$105,0)),""),'Capability Register'!$A$6:$A$105,0)),""),'Capability Register'!$A$6:$A$105,0)),""),'Capability Register'!$A$6:$A$105,0)),""),'Capability Register'!$A$6:$A$105,0)),"")=A7),"REVIEW","OK"))</f>
      </c>
      <c r="K7" s="43"/>
    </row>
    <row r="8">
      <c r="A8" s="8" t="str">
        <f>IF('Capability Register'!A8="","",'Capability Register'!A8)</f>
      </c>
      <c r="B8" s="8" t="str">
        <f>IF('Capability Register'!A8="","",'Capability Register'!D8)</f>
      </c>
      <c r="C8" s="8" t="str">
        <f>IF('Capability Register'!A8="","",'Capability Register'!C8)</f>
      </c>
      <c r="D8" s="8" t="str">
        <f>IF('Capability Register'!A8="","",'Capability Register'!B8)</f>
      </c>
      <c r="E8" s="8" t="str">
        <f>IF(A8="","",COUNTIF('Capability Register'!$B$6:$B$105,A8))</f>
      </c>
      <c r="F8" s="41" t="str">
        <f>IF(A8="","",IF('Capability Register'!E8="","REVIEW","OK"))</f>
      </c>
      <c r="G8" s="41" t="str">
        <f>IF(A8="","",IF(A8=D8,"REVIEW",IF(C8=1,IF(D8="","OK","REVIEW"),IF(AND(D8&lt;&gt;"",COUNTIF('Capability Register'!$A$6:$A$105,D8)&gt;0),"OK","REVIEW"))))</f>
      </c>
      <c r="H8" s="41" t="str">
        <f>IF(A8="","",IF('Capability Register'!G8="","REVIEW","OK"))</f>
      </c>
      <c r="I8" s="41" t="str">
        <f>IF(A8="","",IF(COUNTIF('Capability Register'!$A$6:$A$105,A8)&gt;1,"REVIEW","OK"))</f>
      </c>
      <c r="J8" s="42" t="str">
        <f>IF(A8="","",IF(OR(C8&gt;4,D8=A8,IFERROR(INDEX('Capability Register'!$B$6:$B$105,MATCH(D8,'Capability Register'!$A$6:$A$105,0)),"")=A8,IFERROR(INDEX('Capability Register'!$B$6:$B$105,MATCH(IFERROR(INDEX('Capability Register'!$B$6:$B$105,MATCH(D8,'Capability Register'!$A$6:$A$105,0)),""),'Capability Register'!$A$6:$A$105,0)),"")=A8,IFERROR(INDEX('Capability Register'!$B$6:$B$105,MATCH(IFERROR(INDEX('Capability Register'!$B$6:$B$105,MATCH(IFERROR(INDEX('Capability Register'!$B$6:$B$105,MATCH(D8,'Capability Register'!$A$6:$A$105,0)),""),'Capability Register'!$A$6:$A$105,0)),""),'Capability Register'!$A$6:$A$105,0)),"")=A8,IFERROR(INDEX('Capability Register'!$B$6:$B$105,MATCH(IFERROR(INDEX('Capability Register'!$B$6:$B$105,MATCH(IFERROR(INDEX('Capability Register'!$B$6:$B$105,MATCH(IFERROR(INDEX('Capability Register'!$B$6:$B$105,MATCH(D8,'Capability Register'!$A$6:$A$105,0)),""),'Capability Register'!$A$6:$A$105,0)),""),'Capability Register'!$A$6:$A$105,0)),""),'Capability Register'!$A$6:$A$105,0)),"")=A8,IFERROR(INDEX('Capability Register'!$B$6:$B$105,MATCH(IFERROR(INDEX('Capability Register'!$B$6:$B$105,MATCH(IFERROR(INDEX('Capability Register'!$B$6:$B$105,MATCH(IFERROR(INDEX('Capability Register'!$B$6:$B$105,MATCH(IFERROR(INDEX('Capability Register'!$B$6:$B$105,MATCH(D8,'Capability Register'!$A$6:$A$105,0)),""),'Capability Register'!$A$6:$A$105,0)),""),'Capability Register'!$A$6:$A$105,0)),""),'Capability Register'!$A$6:$A$105,0)),""),'Capability Register'!$A$6:$A$105,0)),"")=A8),"REVIEW","OK"))</f>
      </c>
      <c r="K8" s="43"/>
    </row>
    <row r="9">
      <c r="A9" s="8" t="str">
        <f>IF('Capability Register'!A9="","",'Capability Register'!A9)</f>
      </c>
      <c r="B9" s="8" t="str">
        <f>IF('Capability Register'!A9="","",'Capability Register'!D9)</f>
      </c>
      <c r="C9" s="8" t="str">
        <f>IF('Capability Register'!A9="","",'Capability Register'!C9)</f>
      </c>
      <c r="D9" s="8" t="str">
        <f>IF('Capability Register'!A9="","",'Capability Register'!B9)</f>
      </c>
      <c r="E9" s="8" t="str">
        <f>IF(A9="","",COUNTIF('Capability Register'!$B$6:$B$105,A9))</f>
      </c>
      <c r="F9" s="41" t="str">
        <f>IF(A9="","",IF('Capability Register'!E9="","REVIEW","OK"))</f>
      </c>
      <c r="G9" s="41" t="str">
        <f>IF(A9="","",IF(A9=D9,"REVIEW",IF(C9=1,IF(D9="","OK","REVIEW"),IF(AND(D9&lt;&gt;"",COUNTIF('Capability Register'!$A$6:$A$105,D9)&gt;0),"OK","REVIEW"))))</f>
      </c>
      <c r="H9" s="41" t="str">
        <f>IF(A9="","",IF('Capability Register'!G9="","REVIEW","OK"))</f>
      </c>
      <c r="I9" s="41" t="str">
        <f>IF(A9="","",IF(COUNTIF('Capability Register'!$A$6:$A$105,A9)&gt;1,"REVIEW","OK"))</f>
      </c>
      <c r="J9" s="42" t="str">
        <f>IF(A9="","",IF(OR(C9&gt;4,D9=A9,IFERROR(INDEX('Capability Register'!$B$6:$B$105,MATCH(D9,'Capability Register'!$A$6:$A$105,0)),"")=A9,IFERROR(INDEX('Capability Register'!$B$6:$B$105,MATCH(IFERROR(INDEX('Capability Register'!$B$6:$B$105,MATCH(D9,'Capability Register'!$A$6:$A$105,0)),""),'Capability Register'!$A$6:$A$105,0)),"")=A9,IFERROR(INDEX('Capability Register'!$B$6:$B$105,MATCH(IFERROR(INDEX('Capability Register'!$B$6:$B$105,MATCH(IFERROR(INDEX('Capability Register'!$B$6:$B$105,MATCH(D9,'Capability Register'!$A$6:$A$105,0)),""),'Capability Register'!$A$6:$A$105,0)),""),'Capability Register'!$A$6:$A$105,0)),"")=A9,IFERROR(INDEX('Capability Register'!$B$6:$B$105,MATCH(IFERROR(INDEX('Capability Register'!$B$6:$B$105,MATCH(IFERROR(INDEX('Capability Register'!$B$6:$B$105,MATCH(IFERROR(INDEX('Capability Register'!$B$6:$B$105,MATCH(D9,'Capability Register'!$A$6:$A$105,0)),""),'Capability Register'!$A$6:$A$105,0)),""),'Capability Register'!$A$6:$A$105,0)),""),'Capability Register'!$A$6:$A$105,0)),"")=A9,IFERROR(INDEX('Capability Register'!$B$6:$B$105,MATCH(IFERROR(INDEX('Capability Register'!$B$6:$B$105,MATCH(IFERROR(INDEX('Capability Register'!$B$6:$B$105,MATCH(IFERROR(INDEX('Capability Register'!$B$6:$B$105,MATCH(IFERROR(INDEX('Capability Register'!$B$6:$B$105,MATCH(D9,'Capability Register'!$A$6:$A$105,0)),""),'Capability Register'!$A$6:$A$105,0)),""),'Capability Register'!$A$6:$A$105,0)),""),'Capability Register'!$A$6:$A$105,0)),""),'Capability Register'!$A$6:$A$105,0)),"")=A9),"REVIEW","OK"))</f>
      </c>
      <c r="K9" s="43"/>
    </row>
    <row r="10">
      <c r="A10" s="8" t="str">
        <f>IF('Capability Register'!A10="","",'Capability Register'!A10)</f>
      </c>
      <c r="B10" s="8" t="str">
        <f>IF('Capability Register'!A10="","",'Capability Register'!D10)</f>
      </c>
      <c r="C10" s="8" t="str">
        <f>IF('Capability Register'!A10="","",'Capability Register'!C10)</f>
      </c>
      <c r="D10" s="8" t="str">
        <f>IF('Capability Register'!A10="","",'Capability Register'!B10)</f>
      </c>
      <c r="E10" s="8" t="str">
        <f>IF(A10="","",COUNTIF('Capability Register'!$B$6:$B$105,A10))</f>
      </c>
      <c r="F10" s="41" t="str">
        <f>IF(A10="","",IF('Capability Register'!E10="","REVIEW","OK"))</f>
      </c>
      <c r="G10" s="41" t="str">
        <f>IF(A10="","",IF(A10=D10,"REVIEW",IF(C10=1,IF(D10="","OK","REVIEW"),IF(AND(D10&lt;&gt;"",COUNTIF('Capability Register'!$A$6:$A$105,D10)&gt;0),"OK","REVIEW"))))</f>
      </c>
      <c r="H10" s="41" t="str">
        <f>IF(A10="","",IF('Capability Register'!G10="","REVIEW","OK"))</f>
      </c>
      <c r="I10" s="41" t="str">
        <f>IF(A10="","",IF(COUNTIF('Capability Register'!$A$6:$A$105,A10)&gt;1,"REVIEW","OK"))</f>
      </c>
      <c r="J10" s="42" t="str">
        <f>IF(A10="","",IF(OR(C10&gt;4,D10=A10,IFERROR(INDEX('Capability Register'!$B$6:$B$105,MATCH(D10,'Capability Register'!$A$6:$A$105,0)),"")=A10,IFERROR(INDEX('Capability Register'!$B$6:$B$105,MATCH(IFERROR(INDEX('Capability Register'!$B$6:$B$105,MATCH(D10,'Capability Register'!$A$6:$A$105,0)),""),'Capability Register'!$A$6:$A$105,0)),"")=A10,IFERROR(INDEX('Capability Register'!$B$6:$B$105,MATCH(IFERROR(INDEX('Capability Register'!$B$6:$B$105,MATCH(IFERROR(INDEX('Capability Register'!$B$6:$B$105,MATCH(D10,'Capability Register'!$A$6:$A$105,0)),""),'Capability Register'!$A$6:$A$105,0)),""),'Capability Register'!$A$6:$A$105,0)),"")=A10,IFERROR(INDEX('Capability Register'!$B$6:$B$105,MATCH(IFERROR(INDEX('Capability Register'!$B$6:$B$105,MATCH(IFERROR(INDEX('Capability Register'!$B$6:$B$105,MATCH(IFERROR(INDEX('Capability Register'!$B$6:$B$105,MATCH(D10,'Capability Register'!$A$6:$A$105,0)),""),'Capability Register'!$A$6:$A$105,0)),""),'Capability Register'!$A$6:$A$105,0)),""),'Capability Register'!$A$6:$A$105,0)),"")=A10,IFERROR(INDEX('Capability Register'!$B$6:$B$105,MATCH(IFERROR(INDEX('Capability Register'!$B$6:$B$105,MATCH(IFERROR(INDEX('Capability Register'!$B$6:$B$105,MATCH(IFERROR(INDEX('Capability Register'!$B$6:$B$105,MATCH(IFERROR(INDEX('Capability Register'!$B$6:$B$105,MATCH(D10,'Capability Register'!$A$6:$A$105,0)),""),'Capability Register'!$A$6:$A$105,0)),""),'Capability Register'!$A$6:$A$105,0)),""),'Capability Register'!$A$6:$A$105,0)),""),'Capability Register'!$A$6:$A$105,0)),"")=A10),"REVIEW","OK"))</f>
      </c>
      <c r="K10" s="43"/>
    </row>
    <row r="11">
      <c r="A11" s="8" t="str">
        <f>IF('Capability Register'!A11="","",'Capability Register'!A11)</f>
      </c>
      <c r="B11" s="8" t="str">
        <f>IF('Capability Register'!A11="","",'Capability Register'!D11)</f>
      </c>
      <c r="C11" s="8" t="str">
        <f>IF('Capability Register'!A11="","",'Capability Register'!C11)</f>
      </c>
      <c r="D11" s="8" t="str">
        <f>IF('Capability Register'!A11="","",'Capability Register'!B11)</f>
      </c>
      <c r="E11" s="8" t="str">
        <f>IF(A11="","",COUNTIF('Capability Register'!$B$6:$B$105,A11))</f>
      </c>
      <c r="F11" s="41" t="str">
        <f>IF(A11="","",IF('Capability Register'!E11="","REVIEW","OK"))</f>
      </c>
      <c r="G11" s="41" t="str">
        <f>IF(A11="","",IF(A11=D11,"REVIEW",IF(C11=1,IF(D11="","OK","REVIEW"),IF(AND(D11&lt;&gt;"",COUNTIF('Capability Register'!$A$6:$A$105,D11)&gt;0),"OK","REVIEW"))))</f>
      </c>
      <c r="H11" s="41" t="str">
        <f>IF(A11="","",IF('Capability Register'!G11="","REVIEW","OK"))</f>
      </c>
      <c r="I11" s="41" t="str">
        <f>IF(A11="","",IF(COUNTIF('Capability Register'!$A$6:$A$105,A11)&gt;1,"REVIEW","OK"))</f>
      </c>
      <c r="J11" s="42" t="str">
        <f>IF(A11="","",IF(OR(C11&gt;4,D11=A11,IFERROR(INDEX('Capability Register'!$B$6:$B$105,MATCH(D11,'Capability Register'!$A$6:$A$105,0)),"")=A11,IFERROR(INDEX('Capability Register'!$B$6:$B$105,MATCH(IFERROR(INDEX('Capability Register'!$B$6:$B$105,MATCH(D11,'Capability Register'!$A$6:$A$105,0)),""),'Capability Register'!$A$6:$A$105,0)),"")=A11,IFERROR(INDEX('Capability Register'!$B$6:$B$105,MATCH(IFERROR(INDEX('Capability Register'!$B$6:$B$105,MATCH(IFERROR(INDEX('Capability Register'!$B$6:$B$105,MATCH(D11,'Capability Register'!$A$6:$A$105,0)),""),'Capability Register'!$A$6:$A$105,0)),""),'Capability Register'!$A$6:$A$105,0)),"")=A11,IFERROR(INDEX('Capability Register'!$B$6:$B$105,MATCH(IFERROR(INDEX('Capability Register'!$B$6:$B$105,MATCH(IFERROR(INDEX('Capability Register'!$B$6:$B$105,MATCH(IFERROR(INDEX('Capability Register'!$B$6:$B$105,MATCH(D11,'Capability Register'!$A$6:$A$105,0)),""),'Capability Register'!$A$6:$A$105,0)),""),'Capability Register'!$A$6:$A$105,0)),""),'Capability Register'!$A$6:$A$105,0)),"")=A11,IFERROR(INDEX('Capability Register'!$B$6:$B$105,MATCH(IFERROR(INDEX('Capability Register'!$B$6:$B$105,MATCH(IFERROR(INDEX('Capability Register'!$B$6:$B$105,MATCH(IFERROR(INDEX('Capability Register'!$B$6:$B$105,MATCH(IFERROR(INDEX('Capability Register'!$B$6:$B$105,MATCH(D11,'Capability Register'!$A$6:$A$105,0)),""),'Capability Register'!$A$6:$A$105,0)),""),'Capability Register'!$A$6:$A$105,0)),""),'Capability Register'!$A$6:$A$105,0)),""),'Capability Register'!$A$6:$A$105,0)),"")=A11),"REVIEW","OK"))</f>
      </c>
      <c r="K11" s="43"/>
    </row>
    <row r="12">
      <c r="A12" s="8" t="str">
        <f>IF('Capability Register'!A12="","",'Capability Register'!A12)</f>
      </c>
      <c r="B12" s="8" t="str">
        <f>IF('Capability Register'!A12="","",'Capability Register'!D12)</f>
      </c>
      <c r="C12" s="8" t="str">
        <f>IF('Capability Register'!A12="","",'Capability Register'!C12)</f>
      </c>
      <c r="D12" s="8" t="str">
        <f>IF('Capability Register'!A12="","",'Capability Register'!B12)</f>
      </c>
      <c r="E12" s="8" t="str">
        <f>IF(A12="","",COUNTIF('Capability Register'!$B$6:$B$105,A12))</f>
      </c>
      <c r="F12" s="41" t="str">
        <f>IF(A12="","",IF('Capability Register'!E12="","REVIEW","OK"))</f>
      </c>
      <c r="G12" s="41" t="str">
        <f>IF(A12="","",IF(A12=D12,"REVIEW",IF(C12=1,IF(D12="","OK","REVIEW"),IF(AND(D12&lt;&gt;"",COUNTIF('Capability Register'!$A$6:$A$105,D12)&gt;0),"OK","REVIEW"))))</f>
      </c>
      <c r="H12" s="41" t="str">
        <f>IF(A12="","",IF('Capability Register'!G12="","REVIEW","OK"))</f>
      </c>
      <c r="I12" s="41" t="str">
        <f>IF(A12="","",IF(COUNTIF('Capability Register'!$A$6:$A$105,A12)&gt;1,"REVIEW","OK"))</f>
      </c>
      <c r="J12" s="42" t="str">
        <f>IF(A12="","",IF(OR(C12&gt;4,D12=A12,IFERROR(INDEX('Capability Register'!$B$6:$B$105,MATCH(D12,'Capability Register'!$A$6:$A$105,0)),"")=A12,IFERROR(INDEX('Capability Register'!$B$6:$B$105,MATCH(IFERROR(INDEX('Capability Register'!$B$6:$B$105,MATCH(D12,'Capability Register'!$A$6:$A$105,0)),""),'Capability Register'!$A$6:$A$105,0)),"")=A12,IFERROR(INDEX('Capability Register'!$B$6:$B$105,MATCH(IFERROR(INDEX('Capability Register'!$B$6:$B$105,MATCH(IFERROR(INDEX('Capability Register'!$B$6:$B$105,MATCH(D12,'Capability Register'!$A$6:$A$105,0)),""),'Capability Register'!$A$6:$A$105,0)),""),'Capability Register'!$A$6:$A$105,0)),"")=A12,IFERROR(INDEX('Capability Register'!$B$6:$B$105,MATCH(IFERROR(INDEX('Capability Register'!$B$6:$B$105,MATCH(IFERROR(INDEX('Capability Register'!$B$6:$B$105,MATCH(IFERROR(INDEX('Capability Register'!$B$6:$B$105,MATCH(D12,'Capability Register'!$A$6:$A$105,0)),""),'Capability Register'!$A$6:$A$105,0)),""),'Capability Register'!$A$6:$A$105,0)),""),'Capability Register'!$A$6:$A$105,0)),"")=A12,IFERROR(INDEX('Capability Register'!$B$6:$B$105,MATCH(IFERROR(INDEX('Capability Register'!$B$6:$B$105,MATCH(IFERROR(INDEX('Capability Register'!$B$6:$B$105,MATCH(IFERROR(INDEX('Capability Register'!$B$6:$B$105,MATCH(IFERROR(INDEX('Capability Register'!$B$6:$B$105,MATCH(D12,'Capability Register'!$A$6:$A$105,0)),""),'Capability Register'!$A$6:$A$105,0)),""),'Capability Register'!$A$6:$A$105,0)),""),'Capability Register'!$A$6:$A$105,0)),""),'Capability Register'!$A$6:$A$105,0)),"")=A12),"REVIEW","OK"))</f>
      </c>
      <c r="K12" s="43"/>
    </row>
    <row r="13">
      <c r="A13" s="8" t="str">
        <f>IF('Capability Register'!A13="","",'Capability Register'!A13)</f>
      </c>
      <c r="B13" s="8" t="str">
        <f>IF('Capability Register'!A13="","",'Capability Register'!D13)</f>
      </c>
      <c r="C13" s="8" t="str">
        <f>IF('Capability Register'!A13="","",'Capability Register'!C13)</f>
      </c>
      <c r="D13" s="8" t="str">
        <f>IF('Capability Register'!A13="","",'Capability Register'!B13)</f>
      </c>
      <c r="E13" s="8" t="str">
        <f>IF(A13="","",COUNTIF('Capability Register'!$B$6:$B$105,A13))</f>
      </c>
      <c r="F13" s="41" t="str">
        <f>IF(A13="","",IF('Capability Register'!E13="","REVIEW","OK"))</f>
      </c>
      <c r="G13" s="41" t="str">
        <f>IF(A13="","",IF(A13=D13,"REVIEW",IF(C13=1,IF(D13="","OK","REVIEW"),IF(AND(D13&lt;&gt;"",COUNTIF('Capability Register'!$A$6:$A$105,D13)&gt;0),"OK","REVIEW"))))</f>
      </c>
      <c r="H13" s="41" t="str">
        <f>IF(A13="","",IF('Capability Register'!G13="","REVIEW","OK"))</f>
      </c>
      <c r="I13" s="41" t="str">
        <f>IF(A13="","",IF(COUNTIF('Capability Register'!$A$6:$A$105,A13)&gt;1,"REVIEW","OK"))</f>
      </c>
      <c r="J13" s="42" t="str">
        <f>IF(A13="","",IF(OR(C13&gt;4,D13=A13,IFERROR(INDEX('Capability Register'!$B$6:$B$105,MATCH(D13,'Capability Register'!$A$6:$A$105,0)),"")=A13,IFERROR(INDEX('Capability Register'!$B$6:$B$105,MATCH(IFERROR(INDEX('Capability Register'!$B$6:$B$105,MATCH(D13,'Capability Register'!$A$6:$A$105,0)),""),'Capability Register'!$A$6:$A$105,0)),"")=A13,IFERROR(INDEX('Capability Register'!$B$6:$B$105,MATCH(IFERROR(INDEX('Capability Register'!$B$6:$B$105,MATCH(IFERROR(INDEX('Capability Register'!$B$6:$B$105,MATCH(D13,'Capability Register'!$A$6:$A$105,0)),""),'Capability Register'!$A$6:$A$105,0)),""),'Capability Register'!$A$6:$A$105,0)),"")=A13,IFERROR(INDEX('Capability Register'!$B$6:$B$105,MATCH(IFERROR(INDEX('Capability Register'!$B$6:$B$105,MATCH(IFERROR(INDEX('Capability Register'!$B$6:$B$105,MATCH(IFERROR(INDEX('Capability Register'!$B$6:$B$105,MATCH(D13,'Capability Register'!$A$6:$A$105,0)),""),'Capability Register'!$A$6:$A$105,0)),""),'Capability Register'!$A$6:$A$105,0)),""),'Capability Register'!$A$6:$A$105,0)),"")=A13,IFERROR(INDEX('Capability Register'!$B$6:$B$105,MATCH(IFERROR(INDEX('Capability Register'!$B$6:$B$105,MATCH(IFERROR(INDEX('Capability Register'!$B$6:$B$105,MATCH(IFERROR(INDEX('Capability Register'!$B$6:$B$105,MATCH(IFERROR(INDEX('Capability Register'!$B$6:$B$105,MATCH(D13,'Capability Register'!$A$6:$A$105,0)),""),'Capability Register'!$A$6:$A$105,0)),""),'Capability Register'!$A$6:$A$105,0)),""),'Capability Register'!$A$6:$A$105,0)),""),'Capability Register'!$A$6:$A$105,0)),"")=A13),"REVIEW","OK"))</f>
      </c>
      <c r="K13" s="43"/>
    </row>
    <row r="14">
      <c r="A14" s="8" t="str">
        <f>IF('Capability Register'!A14="","",'Capability Register'!A14)</f>
      </c>
      <c r="B14" s="8" t="str">
        <f>IF('Capability Register'!A14="","",'Capability Register'!D14)</f>
      </c>
      <c r="C14" s="8" t="str">
        <f>IF('Capability Register'!A14="","",'Capability Register'!C14)</f>
      </c>
      <c r="D14" s="8" t="str">
        <f>IF('Capability Register'!A14="","",'Capability Register'!B14)</f>
      </c>
      <c r="E14" s="8" t="str">
        <f>IF(A14="","",COUNTIF('Capability Register'!$B$6:$B$105,A14))</f>
      </c>
      <c r="F14" s="41" t="str">
        <f>IF(A14="","",IF('Capability Register'!E14="","REVIEW","OK"))</f>
      </c>
      <c r="G14" s="41" t="str">
        <f>IF(A14="","",IF(A14=D14,"REVIEW",IF(C14=1,IF(D14="","OK","REVIEW"),IF(AND(D14&lt;&gt;"",COUNTIF('Capability Register'!$A$6:$A$105,D14)&gt;0),"OK","REVIEW"))))</f>
      </c>
      <c r="H14" s="41" t="str">
        <f>IF(A14="","",IF('Capability Register'!G14="","REVIEW","OK"))</f>
      </c>
      <c r="I14" s="41" t="str">
        <f>IF(A14="","",IF(COUNTIF('Capability Register'!$A$6:$A$105,A14)&gt;1,"REVIEW","OK"))</f>
      </c>
      <c r="J14" s="42" t="str">
        <f>IF(A14="","",IF(OR(C14&gt;4,D14=A14,IFERROR(INDEX('Capability Register'!$B$6:$B$105,MATCH(D14,'Capability Register'!$A$6:$A$105,0)),"")=A14,IFERROR(INDEX('Capability Register'!$B$6:$B$105,MATCH(IFERROR(INDEX('Capability Register'!$B$6:$B$105,MATCH(D14,'Capability Register'!$A$6:$A$105,0)),""),'Capability Register'!$A$6:$A$105,0)),"")=A14,IFERROR(INDEX('Capability Register'!$B$6:$B$105,MATCH(IFERROR(INDEX('Capability Register'!$B$6:$B$105,MATCH(IFERROR(INDEX('Capability Register'!$B$6:$B$105,MATCH(D14,'Capability Register'!$A$6:$A$105,0)),""),'Capability Register'!$A$6:$A$105,0)),""),'Capability Register'!$A$6:$A$105,0)),"")=A14,IFERROR(INDEX('Capability Register'!$B$6:$B$105,MATCH(IFERROR(INDEX('Capability Register'!$B$6:$B$105,MATCH(IFERROR(INDEX('Capability Register'!$B$6:$B$105,MATCH(IFERROR(INDEX('Capability Register'!$B$6:$B$105,MATCH(D14,'Capability Register'!$A$6:$A$105,0)),""),'Capability Register'!$A$6:$A$105,0)),""),'Capability Register'!$A$6:$A$105,0)),""),'Capability Register'!$A$6:$A$105,0)),"")=A14,IFERROR(INDEX('Capability Register'!$B$6:$B$105,MATCH(IFERROR(INDEX('Capability Register'!$B$6:$B$105,MATCH(IFERROR(INDEX('Capability Register'!$B$6:$B$105,MATCH(IFERROR(INDEX('Capability Register'!$B$6:$B$105,MATCH(IFERROR(INDEX('Capability Register'!$B$6:$B$105,MATCH(D14,'Capability Register'!$A$6:$A$105,0)),""),'Capability Register'!$A$6:$A$105,0)),""),'Capability Register'!$A$6:$A$105,0)),""),'Capability Register'!$A$6:$A$105,0)),""),'Capability Register'!$A$6:$A$105,0)),"")=A14),"REVIEW","OK"))</f>
      </c>
      <c r="K14" s="43"/>
    </row>
    <row r="15">
      <c r="A15" s="8" t="str">
        <f>IF('Capability Register'!A15="","",'Capability Register'!A15)</f>
      </c>
      <c r="B15" s="8" t="str">
        <f>IF('Capability Register'!A15="","",'Capability Register'!D15)</f>
      </c>
      <c r="C15" s="8" t="str">
        <f>IF('Capability Register'!A15="","",'Capability Register'!C15)</f>
      </c>
      <c r="D15" s="8" t="str">
        <f>IF('Capability Register'!A15="","",'Capability Register'!B15)</f>
      </c>
      <c r="E15" s="8" t="str">
        <f>IF(A15="","",COUNTIF('Capability Register'!$B$6:$B$105,A15))</f>
      </c>
      <c r="F15" s="41" t="str">
        <f>IF(A15="","",IF('Capability Register'!E15="","REVIEW","OK"))</f>
      </c>
      <c r="G15" s="41" t="str">
        <f>IF(A15="","",IF(A15=D15,"REVIEW",IF(C15=1,IF(D15="","OK","REVIEW"),IF(AND(D15&lt;&gt;"",COUNTIF('Capability Register'!$A$6:$A$105,D15)&gt;0),"OK","REVIEW"))))</f>
      </c>
      <c r="H15" s="41" t="str">
        <f>IF(A15="","",IF('Capability Register'!G15="","REVIEW","OK"))</f>
      </c>
      <c r="I15" s="41" t="str">
        <f>IF(A15="","",IF(COUNTIF('Capability Register'!$A$6:$A$105,A15)&gt;1,"REVIEW","OK"))</f>
      </c>
      <c r="J15" s="42" t="str">
        <f>IF(A15="","",IF(OR(C15&gt;4,D15=A15,IFERROR(INDEX('Capability Register'!$B$6:$B$105,MATCH(D15,'Capability Register'!$A$6:$A$105,0)),"")=A15,IFERROR(INDEX('Capability Register'!$B$6:$B$105,MATCH(IFERROR(INDEX('Capability Register'!$B$6:$B$105,MATCH(D15,'Capability Register'!$A$6:$A$105,0)),""),'Capability Register'!$A$6:$A$105,0)),"")=A15,IFERROR(INDEX('Capability Register'!$B$6:$B$105,MATCH(IFERROR(INDEX('Capability Register'!$B$6:$B$105,MATCH(IFERROR(INDEX('Capability Register'!$B$6:$B$105,MATCH(D15,'Capability Register'!$A$6:$A$105,0)),""),'Capability Register'!$A$6:$A$105,0)),""),'Capability Register'!$A$6:$A$105,0)),"")=A15,IFERROR(INDEX('Capability Register'!$B$6:$B$105,MATCH(IFERROR(INDEX('Capability Register'!$B$6:$B$105,MATCH(IFERROR(INDEX('Capability Register'!$B$6:$B$105,MATCH(IFERROR(INDEX('Capability Register'!$B$6:$B$105,MATCH(D15,'Capability Register'!$A$6:$A$105,0)),""),'Capability Register'!$A$6:$A$105,0)),""),'Capability Register'!$A$6:$A$105,0)),""),'Capability Register'!$A$6:$A$105,0)),"")=A15,IFERROR(INDEX('Capability Register'!$B$6:$B$105,MATCH(IFERROR(INDEX('Capability Register'!$B$6:$B$105,MATCH(IFERROR(INDEX('Capability Register'!$B$6:$B$105,MATCH(IFERROR(INDEX('Capability Register'!$B$6:$B$105,MATCH(IFERROR(INDEX('Capability Register'!$B$6:$B$105,MATCH(D15,'Capability Register'!$A$6:$A$105,0)),""),'Capability Register'!$A$6:$A$105,0)),""),'Capability Register'!$A$6:$A$105,0)),""),'Capability Register'!$A$6:$A$105,0)),""),'Capability Register'!$A$6:$A$105,0)),"")=A15),"REVIEW","OK"))</f>
      </c>
      <c r="K15" s="43"/>
    </row>
    <row r="16">
      <c r="A16" s="8" t="str">
        <f>IF('Capability Register'!A16="","",'Capability Register'!A16)</f>
      </c>
      <c r="B16" s="8" t="str">
        <f>IF('Capability Register'!A16="","",'Capability Register'!D16)</f>
      </c>
      <c r="C16" s="8" t="str">
        <f>IF('Capability Register'!A16="","",'Capability Register'!C16)</f>
      </c>
      <c r="D16" s="8" t="str">
        <f>IF('Capability Register'!A16="","",'Capability Register'!B16)</f>
      </c>
      <c r="E16" s="8" t="str">
        <f>IF(A16="","",COUNTIF('Capability Register'!$B$6:$B$105,A16))</f>
      </c>
      <c r="F16" s="41" t="str">
        <f>IF(A16="","",IF('Capability Register'!E16="","REVIEW","OK"))</f>
      </c>
      <c r="G16" s="41" t="str">
        <f>IF(A16="","",IF(A16=D16,"REVIEW",IF(C16=1,IF(D16="","OK","REVIEW"),IF(AND(D16&lt;&gt;"",COUNTIF('Capability Register'!$A$6:$A$105,D16)&gt;0),"OK","REVIEW"))))</f>
      </c>
      <c r="H16" s="41" t="str">
        <f>IF(A16="","",IF('Capability Register'!G16="","REVIEW","OK"))</f>
      </c>
      <c r="I16" s="41" t="str">
        <f>IF(A16="","",IF(COUNTIF('Capability Register'!$A$6:$A$105,A16)&gt;1,"REVIEW","OK"))</f>
      </c>
      <c r="J16" s="42" t="str">
        <f>IF(A16="","",IF(OR(C16&gt;4,D16=A16,IFERROR(INDEX('Capability Register'!$B$6:$B$105,MATCH(D16,'Capability Register'!$A$6:$A$105,0)),"")=A16,IFERROR(INDEX('Capability Register'!$B$6:$B$105,MATCH(IFERROR(INDEX('Capability Register'!$B$6:$B$105,MATCH(D16,'Capability Register'!$A$6:$A$105,0)),""),'Capability Register'!$A$6:$A$105,0)),"")=A16,IFERROR(INDEX('Capability Register'!$B$6:$B$105,MATCH(IFERROR(INDEX('Capability Register'!$B$6:$B$105,MATCH(IFERROR(INDEX('Capability Register'!$B$6:$B$105,MATCH(D16,'Capability Register'!$A$6:$A$105,0)),""),'Capability Register'!$A$6:$A$105,0)),""),'Capability Register'!$A$6:$A$105,0)),"")=A16,IFERROR(INDEX('Capability Register'!$B$6:$B$105,MATCH(IFERROR(INDEX('Capability Register'!$B$6:$B$105,MATCH(IFERROR(INDEX('Capability Register'!$B$6:$B$105,MATCH(IFERROR(INDEX('Capability Register'!$B$6:$B$105,MATCH(D16,'Capability Register'!$A$6:$A$105,0)),""),'Capability Register'!$A$6:$A$105,0)),""),'Capability Register'!$A$6:$A$105,0)),""),'Capability Register'!$A$6:$A$105,0)),"")=A16,IFERROR(INDEX('Capability Register'!$B$6:$B$105,MATCH(IFERROR(INDEX('Capability Register'!$B$6:$B$105,MATCH(IFERROR(INDEX('Capability Register'!$B$6:$B$105,MATCH(IFERROR(INDEX('Capability Register'!$B$6:$B$105,MATCH(IFERROR(INDEX('Capability Register'!$B$6:$B$105,MATCH(D16,'Capability Register'!$A$6:$A$105,0)),""),'Capability Register'!$A$6:$A$105,0)),""),'Capability Register'!$A$6:$A$105,0)),""),'Capability Register'!$A$6:$A$105,0)),""),'Capability Register'!$A$6:$A$105,0)),"")=A16),"REVIEW","OK"))</f>
      </c>
      <c r="K16" s="43"/>
    </row>
    <row r="17">
      <c r="A17" s="8" t="str">
        <f>IF('Capability Register'!A17="","",'Capability Register'!A17)</f>
      </c>
      <c r="B17" s="8" t="str">
        <f>IF('Capability Register'!A17="","",'Capability Register'!D17)</f>
      </c>
      <c r="C17" s="8" t="str">
        <f>IF('Capability Register'!A17="","",'Capability Register'!C17)</f>
      </c>
      <c r="D17" s="8" t="str">
        <f>IF('Capability Register'!A17="","",'Capability Register'!B17)</f>
      </c>
      <c r="E17" s="8" t="str">
        <f>IF(A17="","",COUNTIF('Capability Register'!$B$6:$B$105,A17))</f>
      </c>
      <c r="F17" s="41" t="str">
        <f>IF(A17="","",IF('Capability Register'!E17="","REVIEW","OK"))</f>
      </c>
      <c r="G17" s="41" t="str">
        <f>IF(A17="","",IF(A17=D17,"REVIEW",IF(C17=1,IF(D17="","OK","REVIEW"),IF(AND(D17&lt;&gt;"",COUNTIF('Capability Register'!$A$6:$A$105,D17)&gt;0),"OK","REVIEW"))))</f>
      </c>
      <c r="H17" s="41" t="str">
        <f>IF(A17="","",IF('Capability Register'!G17="","REVIEW","OK"))</f>
      </c>
      <c r="I17" s="41" t="str">
        <f>IF(A17="","",IF(COUNTIF('Capability Register'!$A$6:$A$105,A17)&gt;1,"REVIEW","OK"))</f>
      </c>
      <c r="J17" s="42" t="str">
        <f>IF(A17="","",IF(OR(C17&gt;4,D17=A17,IFERROR(INDEX('Capability Register'!$B$6:$B$105,MATCH(D17,'Capability Register'!$A$6:$A$105,0)),"")=A17,IFERROR(INDEX('Capability Register'!$B$6:$B$105,MATCH(IFERROR(INDEX('Capability Register'!$B$6:$B$105,MATCH(D17,'Capability Register'!$A$6:$A$105,0)),""),'Capability Register'!$A$6:$A$105,0)),"")=A17,IFERROR(INDEX('Capability Register'!$B$6:$B$105,MATCH(IFERROR(INDEX('Capability Register'!$B$6:$B$105,MATCH(IFERROR(INDEX('Capability Register'!$B$6:$B$105,MATCH(D17,'Capability Register'!$A$6:$A$105,0)),""),'Capability Register'!$A$6:$A$105,0)),""),'Capability Register'!$A$6:$A$105,0)),"")=A17,IFERROR(INDEX('Capability Register'!$B$6:$B$105,MATCH(IFERROR(INDEX('Capability Register'!$B$6:$B$105,MATCH(IFERROR(INDEX('Capability Register'!$B$6:$B$105,MATCH(IFERROR(INDEX('Capability Register'!$B$6:$B$105,MATCH(D17,'Capability Register'!$A$6:$A$105,0)),""),'Capability Register'!$A$6:$A$105,0)),""),'Capability Register'!$A$6:$A$105,0)),""),'Capability Register'!$A$6:$A$105,0)),"")=A17,IFERROR(INDEX('Capability Register'!$B$6:$B$105,MATCH(IFERROR(INDEX('Capability Register'!$B$6:$B$105,MATCH(IFERROR(INDEX('Capability Register'!$B$6:$B$105,MATCH(IFERROR(INDEX('Capability Register'!$B$6:$B$105,MATCH(IFERROR(INDEX('Capability Register'!$B$6:$B$105,MATCH(D17,'Capability Register'!$A$6:$A$105,0)),""),'Capability Register'!$A$6:$A$105,0)),""),'Capability Register'!$A$6:$A$105,0)),""),'Capability Register'!$A$6:$A$105,0)),""),'Capability Register'!$A$6:$A$105,0)),"")=A17),"REVIEW","OK"))</f>
      </c>
      <c r="K17" s="43"/>
    </row>
    <row r="18">
      <c r="A18" s="8" t="str">
        <f>IF('Capability Register'!A18="","",'Capability Register'!A18)</f>
      </c>
      <c r="B18" s="8" t="str">
        <f>IF('Capability Register'!A18="","",'Capability Register'!D18)</f>
      </c>
      <c r="C18" s="8" t="str">
        <f>IF('Capability Register'!A18="","",'Capability Register'!C18)</f>
      </c>
      <c r="D18" s="8" t="str">
        <f>IF('Capability Register'!A18="","",'Capability Register'!B18)</f>
      </c>
      <c r="E18" s="8" t="str">
        <f>IF(A18="","",COUNTIF('Capability Register'!$B$6:$B$105,A18))</f>
      </c>
      <c r="F18" s="41" t="str">
        <f>IF(A18="","",IF('Capability Register'!E18="","REVIEW","OK"))</f>
      </c>
      <c r="G18" s="41" t="str">
        <f>IF(A18="","",IF(A18=D18,"REVIEW",IF(C18=1,IF(D18="","OK","REVIEW"),IF(AND(D18&lt;&gt;"",COUNTIF('Capability Register'!$A$6:$A$105,D18)&gt;0),"OK","REVIEW"))))</f>
      </c>
      <c r="H18" s="41" t="str">
        <f>IF(A18="","",IF('Capability Register'!G18="","REVIEW","OK"))</f>
      </c>
      <c r="I18" s="41" t="str">
        <f>IF(A18="","",IF(COUNTIF('Capability Register'!$A$6:$A$105,A18)&gt;1,"REVIEW","OK"))</f>
      </c>
      <c r="J18" s="42" t="str">
        <f>IF(A18="","",IF(OR(C18&gt;4,D18=A18,IFERROR(INDEX('Capability Register'!$B$6:$B$105,MATCH(D18,'Capability Register'!$A$6:$A$105,0)),"")=A18,IFERROR(INDEX('Capability Register'!$B$6:$B$105,MATCH(IFERROR(INDEX('Capability Register'!$B$6:$B$105,MATCH(D18,'Capability Register'!$A$6:$A$105,0)),""),'Capability Register'!$A$6:$A$105,0)),"")=A18,IFERROR(INDEX('Capability Register'!$B$6:$B$105,MATCH(IFERROR(INDEX('Capability Register'!$B$6:$B$105,MATCH(IFERROR(INDEX('Capability Register'!$B$6:$B$105,MATCH(D18,'Capability Register'!$A$6:$A$105,0)),""),'Capability Register'!$A$6:$A$105,0)),""),'Capability Register'!$A$6:$A$105,0)),"")=A18,IFERROR(INDEX('Capability Register'!$B$6:$B$105,MATCH(IFERROR(INDEX('Capability Register'!$B$6:$B$105,MATCH(IFERROR(INDEX('Capability Register'!$B$6:$B$105,MATCH(IFERROR(INDEX('Capability Register'!$B$6:$B$105,MATCH(D18,'Capability Register'!$A$6:$A$105,0)),""),'Capability Register'!$A$6:$A$105,0)),""),'Capability Register'!$A$6:$A$105,0)),""),'Capability Register'!$A$6:$A$105,0)),"")=A18,IFERROR(INDEX('Capability Register'!$B$6:$B$105,MATCH(IFERROR(INDEX('Capability Register'!$B$6:$B$105,MATCH(IFERROR(INDEX('Capability Register'!$B$6:$B$105,MATCH(IFERROR(INDEX('Capability Register'!$B$6:$B$105,MATCH(IFERROR(INDEX('Capability Register'!$B$6:$B$105,MATCH(D18,'Capability Register'!$A$6:$A$105,0)),""),'Capability Register'!$A$6:$A$105,0)),""),'Capability Register'!$A$6:$A$105,0)),""),'Capability Register'!$A$6:$A$105,0)),""),'Capability Register'!$A$6:$A$105,0)),"")=A18),"REVIEW","OK"))</f>
      </c>
      <c r="K18" s="43"/>
    </row>
    <row r="19">
      <c r="A19" s="8" t="str">
        <f>IF('Capability Register'!A19="","",'Capability Register'!A19)</f>
      </c>
      <c r="B19" s="8" t="str">
        <f>IF('Capability Register'!A19="","",'Capability Register'!D19)</f>
      </c>
      <c r="C19" s="8" t="str">
        <f>IF('Capability Register'!A19="","",'Capability Register'!C19)</f>
      </c>
      <c r="D19" s="8" t="str">
        <f>IF('Capability Register'!A19="","",'Capability Register'!B19)</f>
      </c>
      <c r="E19" s="8" t="str">
        <f>IF(A19="","",COUNTIF('Capability Register'!$B$6:$B$105,A19))</f>
      </c>
      <c r="F19" s="41" t="str">
        <f>IF(A19="","",IF('Capability Register'!E19="","REVIEW","OK"))</f>
      </c>
      <c r="G19" s="41" t="str">
        <f>IF(A19="","",IF(A19=D19,"REVIEW",IF(C19=1,IF(D19="","OK","REVIEW"),IF(AND(D19&lt;&gt;"",COUNTIF('Capability Register'!$A$6:$A$105,D19)&gt;0),"OK","REVIEW"))))</f>
      </c>
      <c r="H19" s="41" t="str">
        <f>IF(A19="","",IF('Capability Register'!G19="","REVIEW","OK"))</f>
      </c>
      <c r="I19" s="41" t="str">
        <f>IF(A19="","",IF(COUNTIF('Capability Register'!$A$6:$A$105,A19)&gt;1,"REVIEW","OK"))</f>
      </c>
      <c r="J19" s="42" t="str">
        <f>IF(A19="","",IF(OR(C19&gt;4,D19=A19,IFERROR(INDEX('Capability Register'!$B$6:$B$105,MATCH(D19,'Capability Register'!$A$6:$A$105,0)),"")=A19,IFERROR(INDEX('Capability Register'!$B$6:$B$105,MATCH(IFERROR(INDEX('Capability Register'!$B$6:$B$105,MATCH(D19,'Capability Register'!$A$6:$A$105,0)),""),'Capability Register'!$A$6:$A$105,0)),"")=A19,IFERROR(INDEX('Capability Register'!$B$6:$B$105,MATCH(IFERROR(INDEX('Capability Register'!$B$6:$B$105,MATCH(IFERROR(INDEX('Capability Register'!$B$6:$B$105,MATCH(D19,'Capability Register'!$A$6:$A$105,0)),""),'Capability Register'!$A$6:$A$105,0)),""),'Capability Register'!$A$6:$A$105,0)),"")=A19,IFERROR(INDEX('Capability Register'!$B$6:$B$105,MATCH(IFERROR(INDEX('Capability Register'!$B$6:$B$105,MATCH(IFERROR(INDEX('Capability Register'!$B$6:$B$105,MATCH(IFERROR(INDEX('Capability Register'!$B$6:$B$105,MATCH(D19,'Capability Register'!$A$6:$A$105,0)),""),'Capability Register'!$A$6:$A$105,0)),""),'Capability Register'!$A$6:$A$105,0)),""),'Capability Register'!$A$6:$A$105,0)),"")=A19,IFERROR(INDEX('Capability Register'!$B$6:$B$105,MATCH(IFERROR(INDEX('Capability Register'!$B$6:$B$105,MATCH(IFERROR(INDEX('Capability Register'!$B$6:$B$105,MATCH(IFERROR(INDEX('Capability Register'!$B$6:$B$105,MATCH(IFERROR(INDEX('Capability Register'!$B$6:$B$105,MATCH(D19,'Capability Register'!$A$6:$A$105,0)),""),'Capability Register'!$A$6:$A$105,0)),""),'Capability Register'!$A$6:$A$105,0)),""),'Capability Register'!$A$6:$A$105,0)),""),'Capability Register'!$A$6:$A$105,0)),"")=A19),"REVIEW","OK"))</f>
      </c>
      <c r="K19" s="43"/>
    </row>
    <row r="20">
      <c r="A20" s="8" t="str">
        <f>IF('Capability Register'!A20="","",'Capability Register'!A20)</f>
      </c>
      <c r="B20" s="8" t="str">
        <f>IF('Capability Register'!A20="","",'Capability Register'!D20)</f>
      </c>
      <c r="C20" s="8" t="str">
        <f>IF('Capability Register'!A20="","",'Capability Register'!C20)</f>
      </c>
      <c r="D20" s="8" t="str">
        <f>IF('Capability Register'!A20="","",'Capability Register'!B20)</f>
      </c>
      <c r="E20" s="8" t="str">
        <f>IF(A20="","",COUNTIF('Capability Register'!$B$6:$B$105,A20))</f>
      </c>
      <c r="F20" s="41" t="str">
        <f>IF(A20="","",IF('Capability Register'!E20="","REVIEW","OK"))</f>
      </c>
      <c r="G20" s="41" t="str">
        <f>IF(A20="","",IF(A20=D20,"REVIEW",IF(C20=1,IF(D20="","OK","REVIEW"),IF(AND(D20&lt;&gt;"",COUNTIF('Capability Register'!$A$6:$A$105,D20)&gt;0),"OK","REVIEW"))))</f>
      </c>
      <c r="H20" s="41" t="str">
        <f>IF(A20="","",IF('Capability Register'!G20="","REVIEW","OK"))</f>
      </c>
      <c r="I20" s="41" t="str">
        <f>IF(A20="","",IF(COUNTIF('Capability Register'!$A$6:$A$105,A20)&gt;1,"REVIEW","OK"))</f>
      </c>
      <c r="J20" s="42" t="str">
        <f>IF(A20="","",IF(OR(C20&gt;4,D20=A20,IFERROR(INDEX('Capability Register'!$B$6:$B$105,MATCH(D20,'Capability Register'!$A$6:$A$105,0)),"")=A20,IFERROR(INDEX('Capability Register'!$B$6:$B$105,MATCH(IFERROR(INDEX('Capability Register'!$B$6:$B$105,MATCH(D20,'Capability Register'!$A$6:$A$105,0)),""),'Capability Register'!$A$6:$A$105,0)),"")=A20,IFERROR(INDEX('Capability Register'!$B$6:$B$105,MATCH(IFERROR(INDEX('Capability Register'!$B$6:$B$105,MATCH(IFERROR(INDEX('Capability Register'!$B$6:$B$105,MATCH(D20,'Capability Register'!$A$6:$A$105,0)),""),'Capability Register'!$A$6:$A$105,0)),""),'Capability Register'!$A$6:$A$105,0)),"")=A20,IFERROR(INDEX('Capability Register'!$B$6:$B$105,MATCH(IFERROR(INDEX('Capability Register'!$B$6:$B$105,MATCH(IFERROR(INDEX('Capability Register'!$B$6:$B$105,MATCH(IFERROR(INDEX('Capability Register'!$B$6:$B$105,MATCH(D20,'Capability Register'!$A$6:$A$105,0)),""),'Capability Register'!$A$6:$A$105,0)),""),'Capability Register'!$A$6:$A$105,0)),""),'Capability Register'!$A$6:$A$105,0)),"")=A20,IFERROR(INDEX('Capability Register'!$B$6:$B$105,MATCH(IFERROR(INDEX('Capability Register'!$B$6:$B$105,MATCH(IFERROR(INDEX('Capability Register'!$B$6:$B$105,MATCH(IFERROR(INDEX('Capability Register'!$B$6:$B$105,MATCH(IFERROR(INDEX('Capability Register'!$B$6:$B$105,MATCH(D20,'Capability Register'!$A$6:$A$105,0)),""),'Capability Register'!$A$6:$A$105,0)),""),'Capability Register'!$A$6:$A$105,0)),""),'Capability Register'!$A$6:$A$105,0)),""),'Capability Register'!$A$6:$A$105,0)),"")=A20),"REVIEW","OK"))</f>
      </c>
      <c r="K20" s="43"/>
    </row>
    <row r="21">
      <c r="A21" s="8" t="str">
        <f>IF('Capability Register'!A21="","",'Capability Register'!A21)</f>
      </c>
      <c r="B21" s="8" t="str">
        <f>IF('Capability Register'!A21="","",'Capability Register'!D21)</f>
      </c>
      <c r="C21" s="8" t="str">
        <f>IF('Capability Register'!A21="","",'Capability Register'!C21)</f>
      </c>
      <c r="D21" s="8" t="str">
        <f>IF('Capability Register'!A21="","",'Capability Register'!B21)</f>
      </c>
      <c r="E21" s="8" t="str">
        <f>IF(A21="","",COUNTIF('Capability Register'!$B$6:$B$105,A21))</f>
      </c>
      <c r="F21" s="41" t="str">
        <f>IF(A21="","",IF('Capability Register'!E21="","REVIEW","OK"))</f>
      </c>
      <c r="G21" s="41" t="str">
        <f>IF(A21="","",IF(A21=D21,"REVIEW",IF(C21=1,IF(D21="","OK","REVIEW"),IF(AND(D21&lt;&gt;"",COUNTIF('Capability Register'!$A$6:$A$105,D21)&gt;0),"OK","REVIEW"))))</f>
      </c>
      <c r="H21" s="41" t="str">
        <f>IF(A21="","",IF('Capability Register'!G21="","REVIEW","OK"))</f>
      </c>
      <c r="I21" s="41" t="str">
        <f>IF(A21="","",IF(COUNTIF('Capability Register'!$A$6:$A$105,A21)&gt;1,"REVIEW","OK"))</f>
      </c>
      <c r="J21" s="42" t="str">
        <f>IF(A21="","",IF(OR(C21&gt;4,D21=A21,IFERROR(INDEX('Capability Register'!$B$6:$B$105,MATCH(D21,'Capability Register'!$A$6:$A$105,0)),"")=A21,IFERROR(INDEX('Capability Register'!$B$6:$B$105,MATCH(IFERROR(INDEX('Capability Register'!$B$6:$B$105,MATCH(D21,'Capability Register'!$A$6:$A$105,0)),""),'Capability Register'!$A$6:$A$105,0)),"")=A21,IFERROR(INDEX('Capability Register'!$B$6:$B$105,MATCH(IFERROR(INDEX('Capability Register'!$B$6:$B$105,MATCH(IFERROR(INDEX('Capability Register'!$B$6:$B$105,MATCH(D21,'Capability Register'!$A$6:$A$105,0)),""),'Capability Register'!$A$6:$A$105,0)),""),'Capability Register'!$A$6:$A$105,0)),"")=A21,IFERROR(INDEX('Capability Register'!$B$6:$B$105,MATCH(IFERROR(INDEX('Capability Register'!$B$6:$B$105,MATCH(IFERROR(INDEX('Capability Register'!$B$6:$B$105,MATCH(IFERROR(INDEX('Capability Register'!$B$6:$B$105,MATCH(D21,'Capability Register'!$A$6:$A$105,0)),""),'Capability Register'!$A$6:$A$105,0)),""),'Capability Register'!$A$6:$A$105,0)),""),'Capability Register'!$A$6:$A$105,0)),"")=A21,IFERROR(INDEX('Capability Register'!$B$6:$B$105,MATCH(IFERROR(INDEX('Capability Register'!$B$6:$B$105,MATCH(IFERROR(INDEX('Capability Register'!$B$6:$B$105,MATCH(IFERROR(INDEX('Capability Register'!$B$6:$B$105,MATCH(IFERROR(INDEX('Capability Register'!$B$6:$B$105,MATCH(D21,'Capability Register'!$A$6:$A$105,0)),""),'Capability Register'!$A$6:$A$105,0)),""),'Capability Register'!$A$6:$A$105,0)),""),'Capability Register'!$A$6:$A$105,0)),""),'Capability Register'!$A$6:$A$105,0)),"")=A21),"REVIEW","OK"))</f>
      </c>
      <c r="K21" s="43"/>
    </row>
    <row r="22">
      <c r="A22" s="8" t="str">
        <f>IF('Capability Register'!A22="","",'Capability Register'!A22)</f>
      </c>
      <c r="B22" s="8" t="str">
        <f>IF('Capability Register'!A22="","",'Capability Register'!D22)</f>
      </c>
      <c r="C22" s="8" t="str">
        <f>IF('Capability Register'!A22="","",'Capability Register'!C22)</f>
      </c>
      <c r="D22" s="8" t="str">
        <f>IF('Capability Register'!A22="","",'Capability Register'!B22)</f>
      </c>
      <c r="E22" s="8" t="str">
        <f>IF(A22="","",COUNTIF('Capability Register'!$B$6:$B$105,A22))</f>
      </c>
      <c r="F22" s="41" t="str">
        <f>IF(A22="","",IF('Capability Register'!E22="","REVIEW","OK"))</f>
      </c>
      <c r="G22" s="41" t="str">
        <f>IF(A22="","",IF(A22=D22,"REVIEW",IF(C22=1,IF(D22="","OK","REVIEW"),IF(AND(D22&lt;&gt;"",COUNTIF('Capability Register'!$A$6:$A$105,D22)&gt;0),"OK","REVIEW"))))</f>
      </c>
      <c r="H22" s="41" t="str">
        <f>IF(A22="","",IF('Capability Register'!G22="","REVIEW","OK"))</f>
      </c>
      <c r="I22" s="41" t="str">
        <f>IF(A22="","",IF(COUNTIF('Capability Register'!$A$6:$A$105,A22)&gt;1,"REVIEW","OK"))</f>
      </c>
      <c r="J22" s="42" t="str">
        <f>IF(A22="","",IF(OR(C22&gt;4,D22=A22,IFERROR(INDEX('Capability Register'!$B$6:$B$105,MATCH(D22,'Capability Register'!$A$6:$A$105,0)),"")=A22,IFERROR(INDEX('Capability Register'!$B$6:$B$105,MATCH(IFERROR(INDEX('Capability Register'!$B$6:$B$105,MATCH(D22,'Capability Register'!$A$6:$A$105,0)),""),'Capability Register'!$A$6:$A$105,0)),"")=A22,IFERROR(INDEX('Capability Register'!$B$6:$B$105,MATCH(IFERROR(INDEX('Capability Register'!$B$6:$B$105,MATCH(IFERROR(INDEX('Capability Register'!$B$6:$B$105,MATCH(D22,'Capability Register'!$A$6:$A$105,0)),""),'Capability Register'!$A$6:$A$105,0)),""),'Capability Register'!$A$6:$A$105,0)),"")=A22,IFERROR(INDEX('Capability Register'!$B$6:$B$105,MATCH(IFERROR(INDEX('Capability Register'!$B$6:$B$105,MATCH(IFERROR(INDEX('Capability Register'!$B$6:$B$105,MATCH(IFERROR(INDEX('Capability Register'!$B$6:$B$105,MATCH(D22,'Capability Register'!$A$6:$A$105,0)),""),'Capability Register'!$A$6:$A$105,0)),""),'Capability Register'!$A$6:$A$105,0)),""),'Capability Register'!$A$6:$A$105,0)),"")=A22,IFERROR(INDEX('Capability Register'!$B$6:$B$105,MATCH(IFERROR(INDEX('Capability Register'!$B$6:$B$105,MATCH(IFERROR(INDEX('Capability Register'!$B$6:$B$105,MATCH(IFERROR(INDEX('Capability Register'!$B$6:$B$105,MATCH(IFERROR(INDEX('Capability Register'!$B$6:$B$105,MATCH(D22,'Capability Register'!$A$6:$A$105,0)),""),'Capability Register'!$A$6:$A$105,0)),""),'Capability Register'!$A$6:$A$105,0)),""),'Capability Register'!$A$6:$A$105,0)),""),'Capability Register'!$A$6:$A$105,0)),"")=A22),"REVIEW","OK"))</f>
      </c>
      <c r="K22" s="43"/>
    </row>
    <row r="23">
      <c r="A23" s="8" t="str">
        <f>IF('Capability Register'!A23="","",'Capability Register'!A23)</f>
      </c>
      <c r="B23" s="8" t="str">
        <f>IF('Capability Register'!A23="","",'Capability Register'!D23)</f>
      </c>
      <c r="C23" s="8" t="str">
        <f>IF('Capability Register'!A23="","",'Capability Register'!C23)</f>
      </c>
      <c r="D23" s="8" t="str">
        <f>IF('Capability Register'!A23="","",'Capability Register'!B23)</f>
      </c>
      <c r="E23" s="8" t="str">
        <f>IF(A23="","",COUNTIF('Capability Register'!$B$6:$B$105,A23))</f>
      </c>
      <c r="F23" s="41" t="str">
        <f>IF(A23="","",IF('Capability Register'!E23="","REVIEW","OK"))</f>
      </c>
      <c r="G23" s="41" t="str">
        <f>IF(A23="","",IF(A23=D23,"REVIEW",IF(C23=1,IF(D23="","OK","REVIEW"),IF(AND(D23&lt;&gt;"",COUNTIF('Capability Register'!$A$6:$A$105,D23)&gt;0),"OK","REVIEW"))))</f>
      </c>
      <c r="H23" s="41" t="str">
        <f>IF(A23="","",IF('Capability Register'!G23="","REVIEW","OK"))</f>
      </c>
      <c r="I23" s="41" t="str">
        <f>IF(A23="","",IF(COUNTIF('Capability Register'!$A$6:$A$105,A23)&gt;1,"REVIEW","OK"))</f>
      </c>
      <c r="J23" s="42" t="str">
        <f>IF(A23="","",IF(OR(C23&gt;4,D23=A23,IFERROR(INDEX('Capability Register'!$B$6:$B$105,MATCH(D23,'Capability Register'!$A$6:$A$105,0)),"")=A23,IFERROR(INDEX('Capability Register'!$B$6:$B$105,MATCH(IFERROR(INDEX('Capability Register'!$B$6:$B$105,MATCH(D23,'Capability Register'!$A$6:$A$105,0)),""),'Capability Register'!$A$6:$A$105,0)),"")=A23,IFERROR(INDEX('Capability Register'!$B$6:$B$105,MATCH(IFERROR(INDEX('Capability Register'!$B$6:$B$105,MATCH(IFERROR(INDEX('Capability Register'!$B$6:$B$105,MATCH(D23,'Capability Register'!$A$6:$A$105,0)),""),'Capability Register'!$A$6:$A$105,0)),""),'Capability Register'!$A$6:$A$105,0)),"")=A23,IFERROR(INDEX('Capability Register'!$B$6:$B$105,MATCH(IFERROR(INDEX('Capability Register'!$B$6:$B$105,MATCH(IFERROR(INDEX('Capability Register'!$B$6:$B$105,MATCH(IFERROR(INDEX('Capability Register'!$B$6:$B$105,MATCH(D23,'Capability Register'!$A$6:$A$105,0)),""),'Capability Register'!$A$6:$A$105,0)),""),'Capability Register'!$A$6:$A$105,0)),""),'Capability Register'!$A$6:$A$105,0)),"")=A23,IFERROR(INDEX('Capability Register'!$B$6:$B$105,MATCH(IFERROR(INDEX('Capability Register'!$B$6:$B$105,MATCH(IFERROR(INDEX('Capability Register'!$B$6:$B$105,MATCH(IFERROR(INDEX('Capability Register'!$B$6:$B$105,MATCH(IFERROR(INDEX('Capability Register'!$B$6:$B$105,MATCH(D23,'Capability Register'!$A$6:$A$105,0)),""),'Capability Register'!$A$6:$A$105,0)),""),'Capability Register'!$A$6:$A$105,0)),""),'Capability Register'!$A$6:$A$105,0)),""),'Capability Register'!$A$6:$A$105,0)),"")=A23),"REVIEW","OK"))</f>
      </c>
      <c r="K23" s="43"/>
    </row>
    <row r="24">
      <c r="A24" s="8" t="str">
        <f>IF('Capability Register'!A24="","",'Capability Register'!A24)</f>
      </c>
      <c r="B24" s="8" t="str">
        <f>IF('Capability Register'!A24="","",'Capability Register'!D24)</f>
      </c>
      <c r="C24" s="8" t="str">
        <f>IF('Capability Register'!A24="","",'Capability Register'!C24)</f>
      </c>
      <c r="D24" s="8" t="str">
        <f>IF('Capability Register'!A24="","",'Capability Register'!B24)</f>
      </c>
      <c r="E24" s="8" t="str">
        <f>IF(A24="","",COUNTIF('Capability Register'!$B$6:$B$105,A24))</f>
      </c>
      <c r="F24" s="41" t="str">
        <f>IF(A24="","",IF('Capability Register'!E24="","REVIEW","OK"))</f>
      </c>
      <c r="G24" s="41" t="str">
        <f>IF(A24="","",IF(A24=D24,"REVIEW",IF(C24=1,IF(D24="","OK","REVIEW"),IF(AND(D24&lt;&gt;"",COUNTIF('Capability Register'!$A$6:$A$105,D24)&gt;0),"OK","REVIEW"))))</f>
      </c>
      <c r="H24" s="41" t="str">
        <f>IF(A24="","",IF('Capability Register'!G24="","REVIEW","OK"))</f>
      </c>
      <c r="I24" s="41" t="str">
        <f>IF(A24="","",IF(COUNTIF('Capability Register'!$A$6:$A$105,A24)&gt;1,"REVIEW","OK"))</f>
      </c>
      <c r="J24" s="42" t="str">
        <f>IF(A24="","",IF(OR(C24&gt;4,D24=A24,IFERROR(INDEX('Capability Register'!$B$6:$B$105,MATCH(D24,'Capability Register'!$A$6:$A$105,0)),"")=A24,IFERROR(INDEX('Capability Register'!$B$6:$B$105,MATCH(IFERROR(INDEX('Capability Register'!$B$6:$B$105,MATCH(D24,'Capability Register'!$A$6:$A$105,0)),""),'Capability Register'!$A$6:$A$105,0)),"")=A24,IFERROR(INDEX('Capability Register'!$B$6:$B$105,MATCH(IFERROR(INDEX('Capability Register'!$B$6:$B$105,MATCH(IFERROR(INDEX('Capability Register'!$B$6:$B$105,MATCH(D24,'Capability Register'!$A$6:$A$105,0)),""),'Capability Register'!$A$6:$A$105,0)),""),'Capability Register'!$A$6:$A$105,0)),"")=A24,IFERROR(INDEX('Capability Register'!$B$6:$B$105,MATCH(IFERROR(INDEX('Capability Register'!$B$6:$B$105,MATCH(IFERROR(INDEX('Capability Register'!$B$6:$B$105,MATCH(IFERROR(INDEX('Capability Register'!$B$6:$B$105,MATCH(D24,'Capability Register'!$A$6:$A$105,0)),""),'Capability Register'!$A$6:$A$105,0)),""),'Capability Register'!$A$6:$A$105,0)),""),'Capability Register'!$A$6:$A$105,0)),"")=A24,IFERROR(INDEX('Capability Register'!$B$6:$B$105,MATCH(IFERROR(INDEX('Capability Register'!$B$6:$B$105,MATCH(IFERROR(INDEX('Capability Register'!$B$6:$B$105,MATCH(IFERROR(INDEX('Capability Register'!$B$6:$B$105,MATCH(IFERROR(INDEX('Capability Register'!$B$6:$B$105,MATCH(D24,'Capability Register'!$A$6:$A$105,0)),""),'Capability Register'!$A$6:$A$105,0)),""),'Capability Register'!$A$6:$A$105,0)),""),'Capability Register'!$A$6:$A$105,0)),""),'Capability Register'!$A$6:$A$105,0)),"")=A24),"REVIEW","OK"))</f>
      </c>
      <c r="K24" s="43"/>
    </row>
    <row r="25">
      <c r="A25" s="8" t="str">
        <f>IF('Capability Register'!A25="","",'Capability Register'!A25)</f>
      </c>
      <c r="B25" s="8" t="str">
        <f>IF('Capability Register'!A25="","",'Capability Register'!D25)</f>
      </c>
      <c r="C25" s="8" t="str">
        <f>IF('Capability Register'!A25="","",'Capability Register'!C25)</f>
      </c>
      <c r="D25" s="8" t="str">
        <f>IF('Capability Register'!A25="","",'Capability Register'!B25)</f>
      </c>
      <c r="E25" s="8" t="str">
        <f>IF(A25="","",COUNTIF('Capability Register'!$B$6:$B$105,A25))</f>
      </c>
      <c r="F25" s="41" t="str">
        <f>IF(A25="","",IF('Capability Register'!E25="","REVIEW","OK"))</f>
      </c>
      <c r="G25" s="41" t="str">
        <f>IF(A25="","",IF(A25=D25,"REVIEW",IF(C25=1,IF(D25="","OK","REVIEW"),IF(AND(D25&lt;&gt;"",COUNTIF('Capability Register'!$A$6:$A$105,D25)&gt;0),"OK","REVIEW"))))</f>
      </c>
      <c r="H25" s="41" t="str">
        <f>IF(A25="","",IF('Capability Register'!G25="","REVIEW","OK"))</f>
      </c>
      <c r="I25" s="41" t="str">
        <f>IF(A25="","",IF(COUNTIF('Capability Register'!$A$6:$A$105,A25)&gt;1,"REVIEW","OK"))</f>
      </c>
      <c r="J25" s="42" t="str">
        <f>IF(A25="","",IF(OR(C25&gt;4,D25=A25,IFERROR(INDEX('Capability Register'!$B$6:$B$105,MATCH(D25,'Capability Register'!$A$6:$A$105,0)),"")=A25,IFERROR(INDEX('Capability Register'!$B$6:$B$105,MATCH(IFERROR(INDEX('Capability Register'!$B$6:$B$105,MATCH(D25,'Capability Register'!$A$6:$A$105,0)),""),'Capability Register'!$A$6:$A$105,0)),"")=A25,IFERROR(INDEX('Capability Register'!$B$6:$B$105,MATCH(IFERROR(INDEX('Capability Register'!$B$6:$B$105,MATCH(IFERROR(INDEX('Capability Register'!$B$6:$B$105,MATCH(D25,'Capability Register'!$A$6:$A$105,0)),""),'Capability Register'!$A$6:$A$105,0)),""),'Capability Register'!$A$6:$A$105,0)),"")=A25,IFERROR(INDEX('Capability Register'!$B$6:$B$105,MATCH(IFERROR(INDEX('Capability Register'!$B$6:$B$105,MATCH(IFERROR(INDEX('Capability Register'!$B$6:$B$105,MATCH(IFERROR(INDEX('Capability Register'!$B$6:$B$105,MATCH(D25,'Capability Register'!$A$6:$A$105,0)),""),'Capability Register'!$A$6:$A$105,0)),""),'Capability Register'!$A$6:$A$105,0)),""),'Capability Register'!$A$6:$A$105,0)),"")=A25,IFERROR(INDEX('Capability Register'!$B$6:$B$105,MATCH(IFERROR(INDEX('Capability Register'!$B$6:$B$105,MATCH(IFERROR(INDEX('Capability Register'!$B$6:$B$105,MATCH(IFERROR(INDEX('Capability Register'!$B$6:$B$105,MATCH(IFERROR(INDEX('Capability Register'!$B$6:$B$105,MATCH(D25,'Capability Register'!$A$6:$A$105,0)),""),'Capability Register'!$A$6:$A$105,0)),""),'Capability Register'!$A$6:$A$105,0)),""),'Capability Register'!$A$6:$A$105,0)),""),'Capability Register'!$A$6:$A$105,0)),"")=A25),"REVIEW","OK"))</f>
      </c>
      <c r="K25" s="43"/>
    </row>
    <row r="26">
      <c r="A26" s="8" t="str">
        <f>IF('Capability Register'!A26="","",'Capability Register'!A26)</f>
      </c>
      <c r="B26" s="8" t="str">
        <f>IF('Capability Register'!A26="","",'Capability Register'!D26)</f>
      </c>
      <c r="C26" s="8" t="str">
        <f>IF('Capability Register'!A26="","",'Capability Register'!C26)</f>
      </c>
      <c r="D26" s="8" t="str">
        <f>IF('Capability Register'!A26="","",'Capability Register'!B26)</f>
      </c>
      <c r="E26" s="8" t="str">
        <f>IF(A26="","",COUNTIF('Capability Register'!$B$6:$B$105,A26))</f>
      </c>
      <c r="F26" s="41" t="str">
        <f>IF(A26="","",IF('Capability Register'!E26="","REVIEW","OK"))</f>
      </c>
      <c r="G26" s="41" t="str">
        <f>IF(A26="","",IF(A26=D26,"REVIEW",IF(C26=1,IF(D26="","OK","REVIEW"),IF(AND(D26&lt;&gt;"",COUNTIF('Capability Register'!$A$6:$A$105,D26)&gt;0),"OK","REVIEW"))))</f>
      </c>
      <c r="H26" s="41" t="str">
        <f>IF(A26="","",IF('Capability Register'!G26="","REVIEW","OK"))</f>
      </c>
      <c r="I26" s="41" t="str">
        <f>IF(A26="","",IF(COUNTIF('Capability Register'!$A$6:$A$105,A26)&gt;1,"REVIEW","OK"))</f>
      </c>
      <c r="J26" s="42" t="str">
        <f>IF(A26="","",IF(OR(C26&gt;4,D26=A26,IFERROR(INDEX('Capability Register'!$B$6:$B$105,MATCH(D26,'Capability Register'!$A$6:$A$105,0)),"")=A26,IFERROR(INDEX('Capability Register'!$B$6:$B$105,MATCH(IFERROR(INDEX('Capability Register'!$B$6:$B$105,MATCH(D26,'Capability Register'!$A$6:$A$105,0)),""),'Capability Register'!$A$6:$A$105,0)),"")=A26,IFERROR(INDEX('Capability Register'!$B$6:$B$105,MATCH(IFERROR(INDEX('Capability Register'!$B$6:$B$105,MATCH(IFERROR(INDEX('Capability Register'!$B$6:$B$105,MATCH(D26,'Capability Register'!$A$6:$A$105,0)),""),'Capability Register'!$A$6:$A$105,0)),""),'Capability Register'!$A$6:$A$105,0)),"")=A26,IFERROR(INDEX('Capability Register'!$B$6:$B$105,MATCH(IFERROR(INDEX('Capability Register'!$B$6:$B$105,MATCH(IFERROR(INDEX('Capability Register'!$B$6:$B$105,MATCH(IFERROR(INDEX('Capability Register'!$B$6:$B$105,MATCH(D26,'Capability Register'!$A$6:$A$105,0)),""),'Capability Register'!$A$6:$A$105,0)),""),'Capability Register'!$A$6:$A$105,0)),""),'Capability Register'!$A$6:$A$105,0)),"")=A26,IFERROR(INDEX('Capability Register'!$B$6:$B$105,MATCH(IFERROR(INDEX('Capability Register'!$B$6:$B$105,MATCH(IFERROR(INDEX('Capability Register'!$B$6:$B$105,MATCH(IFERROR(INDEX('Capability Register'!$B$6:$B$105,MATCH(IFERROR(INDEX('Capability Register'!$B$6:$B$105,MATCH(D26,'Capability Register'!$A$6:$A$105,0)),""),'Capability Register'!$A$6:$A$105,0)),""),'Capability Register'!$A$6:$A$105,0)),""),'Capability Register'!$A$6:$A$105,0)),""),'Capability Register'!$A$6:$A$105,0)),"")=A26),"REVIEW","OK"))</f>
      </c>
      <c r="K26" s="43"/>
    </row>
    <row r="27">
      <c r="A27" s="8" t="str">
        <f>IF('Capability Register'!A27="","",'Capability Register'!A27)</f>
      </c>
      <c r="B27" s="8" t="str">
        <f>IF('Capability Register'!A27="","",'Capability Register'!D27)</f>
      </c>
      <c r="C27" s="8" t="str">
        <f>IF('Capability Register'!A27="","",'Capability Register'!C27)</f>
      </c>
      <c r="D27" s="8" t="str">
        <f>IF('Capability Register'!A27="","",'Capability Register'!B27)</f>
      </c>
      <c r="E27" s="8" t="str">
        <f>IF(A27="","",COUNTIF('Capability Register'!$B$6:$B$105,A27))</f>
      </c>
      <c r="F27" s="41" t="str">
        <f>IF(A27="","",IF('Capability Register'!E27="","REVIEW","OK"))</f>
      </c>
      <c r="G27" s="41" t="str">
        <f>IF(A27="","",IF(A27=D27,"REVIEW",IF(C27=1,IF(D27="","OK","REVIEW"),IF(AND(D27&lt;&gt;"",COUNTIF('Capability Register'!$A$6:$A$105,D27)&gt;0),"OK","REVIEW"))))</f>
      </c>
      <c r="H27" s="41" t="str">
        <f>IF(A27="","",IF('Capability Register'!G27="","REVIEW","OK"))</f>
      </c>
      <c r="I27" s="41" t="str">
        <f>IF(A27="","",IF(COUNTIF('Capability Register'!$A$6:$A$105,A27)&gt;1,"REVIEW","OK"))</f>
      </c>
      <c r="J27" s="42" t="str">
        <f>IF(A27="","",IF(OR(C27&gt;4,D27=A27,IFERROR(INDEX('Capability Register'!$B$6:$B$105,MATCH(D27,'Capability Register'!$A$6:$A$105,0)),"")=A27,IFERROR(INDEX('Capability Register'!$B$6:$B$105,MATCH(IFERROR(INDEX('Capability Register'!$B$6:$B$105,MATCH(D27,'Capability Register'!$A$6:$A$105,0)),""),'Capability Register'!$A$6:$A$105,0)),"")=A27,IFERROR(INDEX('Capability Register'!$B$6:$B$105,MATCH(IFERROR(INDEX('Capability Register'!$B$6:$B$105,MATCH(IFERROR(INDEX('Capability Register'!$B$6:$B$105,MATCH(D27,'Capability Register'!$A$6:$A$105,0)),""),'Capability Register'!$A$6:$A$105,0)),""),'Capability Register'!$A$6:$A$105,0)),"")=A27,IFERROR(INDEX('Capability Register'!$B$6:$B$105,MATCH(IFERROR(INDEX('Capability Register'!$B$6:$B$105,MATCH(IFERROR(INDEX('Capability Register'!$B$6:$B$105,MATCH(IFERROR(INDEX('Capability Register'!$B$6:$B$105,MATCH(D27,'Capability Register'!$A$6:$A$105,0)),""),'Capability Register'!$A$6:$A$105,0)),""),'Capability Register'!$A$6:$A$105,0)),""),'Capability Register'!$A$6:$A$105,0)),"")=A27,IFERROR(INDEX('Capability Register'!$B$6:$B$105,MATCH(IFERROR(INDEX('Capability Register'!$B$6:$B$105,MATCH(IFERROR(INDEX('Capability Register'!$B$6:$B$105,MATCH(IFERROR(INDEX('Capability Register'!$B$6:$B$105,MATCH(IFERROR(INDEX('Capability Register'!$B$6:$B$105,MATCH(D27,'Capability Register'!$A$6:$A$105,0)),""),'Capability Register'!$A$6:$A$105,0)),""),'Capability Register'!$A$6:$A$105,0)),""),'Capability Register'!$A$6:$A$105,0)),""),'Capability Register'!$A$6:$A$105,0)),"")=A27),"REVIEW","OK"))</f>
      </c>
      <c r="K27" s="43"/>
    </row>
    <row r="28">
      <c r="A28" s="8" t="str">
        <f>IF('Capability Register'!A28="","",'Capability Register'!A28)</f>
      </c>
      <c r="B28" s="8" t="str">
        <f>IF('Capability Register'!A28="","",'Capability Register'!D28)</f>
      </c>
      <c r="C28" s="8" t="str">
        <f>IF('Capability Register'!A28="","",'Capability Register'!C28)</f>
      </c>
      <c r="D28" s="8" t="str">
        <f>IF('Capability Register'!A28="","",'Capability Register'!B28)</f>
      </c>
      <c r="E28" s="8" t="str">
        <f>IF(A28="","",COUNTIF('Capability Register'!$B$6:$B$105,A28))</f>
      </c>
      <c r="F28" s="41" t="str">
        <f>IF(A28="","",IF('Capability Register'!E28="","REVIEW","OK"))</f>
      </c>
      <c r="G28" s="41" t="str">
        <f>IF(A28="","",IF(A28=D28,"REVIEW",IF(C28=1,IF(D28="","OK","REVIEW"),IF(AND(D28&lt;&gt;"",COUNTIF('Capability Register'!$A$6:$A$105,D28)&gt;0),"OK","REVIEW"))))</f>
      </c>
      <c r="H28" s="41" t="str">
        <f>IF(A28="","",IF('Capability Register'!G28="","REVIEW","OK"))</f>
      </c>
      <c r="I28" s="41" t="str">
        <f>IF(A28="","",IF(COUNTIF('Capability Register'!$A$6:$A$105,A28)&gt;1,"REVIEW","OK"))</f>
      </c>
      <c r="J28" s="42" t="str">
        <f>IF(A28="","",IF(OR(C28&gt;4,D28=A28,IFERROR(INDEX('Capability Register'!$B$6:$B$105,MATCH(D28,'Capability Register'!$A$6:$A$105,0)),"")=A28,IFERROR(INDEX('Capability Register'!$B$6:$B$105,MATCH(IFERROR(INDEX('Capability Register'!$B$6:$B$105,MATCH(D28,'Capability Register'!$A$6:$A$105,0)),""),'Capability Register'!$A$6:$A$105,0)),"")=A28,IFERROR(INDEX('Capability Register'!$B$6:$B$105,MATCH(IFERROR(INDEX('Capability Register'!$B$6:$B$105,MATCH(IFERROR(INDEX('Capability Register'!$B$6:$B$105,MATCH(D28,'Capability Register'!$A$6:$A$105,0)),""),'Capability Register'!$A$6:$A$105,0)),""),'Capability Register'!$A$6:$A$105,0)),"")=A28,IFERROR(INDEX('Capability Register'!$B$6:$B$105,MATCH(IFERROR(INDEX('Capability Register'!$B$6:$B$105,MATCH(IFERROR(INDEX('Capability Register'!$B$6:$B$105,MATCH(IFERROR(INDEX('Capability Register'!$B$6:$B$105,MATCH(D28,'Capability Register'!$A$6:$A$105,0)),""),'Capability Register'!$A$6:$A$105,0)),""),'Capability Register'!$A$6:$A$105,0)),""),'Capability Register'!$A$6:$A$105,0)),"")=A28,IFERROR(INDEX('Capability Register'!$B$6:$B$105,MATCH(IFERROR(INDEX('Capability Register'!$B$6:$B$105,MATCH(IFERROR(INDEX('Capability Register'!$B$6:$B$105,MATCH(IFERROR(INDEX('Capability Register'!$B$6:$B$105,MATCH(IFERROR(INDEX('Capability Register'!$B$6:$B$105,MATCH(D28,'Capability Register'!$A$6:$A$105,0)),""),'Capability Register'!$A$6:$A$105,0)),""),'Capability Register'!$A$6:$A$105,0)),""),'Capability Register'!$A$6:$A$105,0)),""),'Capability Register'!$A$6:$A$105,0)),"")=A28),"REVIEW","OK"))</f>
      </c>
      <c r="K28" s="43"/>
    </row>
    <row r="29">
      <c r="A29" s="8" t="str">
        <f>IF('Capability Register'!A29="","",'Capability Register'!A29)</f>
      </c>
      <c r="B29" s="8" t="str">
        <f>IF('Capability Register'!A29="","",'Capability Register'!D29)</f>
      </c>
      <c r="C29" s="8" t="str">
        <f>IF('Capability Register'!A29="","",'Capability Register'!C29)</f>
      </c>
      <c r="D29" s="8" t="str">
        <f>IF('Capability Register'!A29="","",'Capability Register'!B29)</f>
      </c>
      <c r="E29" s="8" t="str">
        <f>IF(A29="","",COUNTIF('Capability Register'!$B$6:$B$105,A29))</f>
      </c>
      <c r="F29" s="41" t="str">
        <f>IF(A29="","",IF('Capability Register'!E29="","REVIEW","OK"))</f>
      </c>
      <c r="G29" s="41" t="str">
        <f>IF(A29="","",IF(A29=D29,"REVIEW",IF(C29=1,IF(D29="","OK","REVIEW"),IF(AND(D29&lt;&gt;"",COUNTIF('Capability Register'!$A$6:$A$105,D29)&gt;0),"OK","REVIEW"))))</f>
      </c>
      <c r="H29" s="41" t="str">
        <f>IF(A29="","",IF('Capability Register'!G29="","REVIEW","OK"))</f>
      </c>
      <c r="I29" s="41" t="str">
        <f>IF(A29="","",IF(COUNTIF('Capability Register'!$A$6:$A$105,A29)&gt;1,"REVIEW","OK"))</f>
      </c>
      <c r="J29" s="42" t="str">
        <f>IF(A29="","",IF(OR(C29&gt;4,D29=A29,IFERROR(INDEX('Capability Register'!$B$6:$B$105,MATCH(D29,'Capability Register'!$A$6:$A$105,0)),"")=A29,IFERROR(INDEX('Capability Register'!$B$6:$B$105,MATCH(IFERROR(INDEX('Capability Register'!$B$6:$B$105,MATCH(D29,'Capability Register'!$A$6:$A$105,0)),""),'Capability Register'!$A$6:$A$105,0)),"")=A29,IFERROR(INDEX('Capability Register'!$B$6:$B$105,MATCH(IFERROR(INDEX('Capability Register'!$B$6:$B$105,MATCH(IFERROR(INDEX('Capability Register'!$B$6:$B$105,MATCH(D29,'Capability Register'!$A$6:$A$105,0)),""),'Capability Register'!$A$6:$A$105,0)),""),'Capability Register'!$A$6:$A$105,0)),"")=A29,IFERROR(INDEX('Capability Register'!$B$6:$B$105,MATCH(IFERROR(INDEX('Capability Register'!$B$6:$B$105,MATCH(IFERROR(INDEX('Capability Register'!$B$6:$B$105,MATCH(IFERROR(INDEX('Capability Register'!$B$6:$B$105,MATCH(D29,'Capability Register'!$A$6:$A$105,0)),""),'Capability Register'!$A$6:$A$105,0)),""),'Capability Register'!$A$6:$A$105,0)),""),'Capability Register'!$A$6:$A$105,0)),"")=A29,IFERROR(INDEX('Capability Register'!$B$6:$B$105,MATCH(IFERROR(INDEX('Capability Register'!$B$6:$B$105,MATCH(IFERROR(INDEX('Capability Register'!$B$6:$B$105,MATCH(IFERROR(INDEX('Capability Register'!$B$6:$B$105,MATCH(IFERROR(INDEX('Capability Register'!$B$6:$B$105,MATCH(D29,'Capability Register'!$A$6:$A$105,0)),""),'Capability Register'!$A$6:$A$105,0)),""),'Capability Register'!$A$6:$A$105,0)),""),'Capability Register'!$A$6:$A$105,0)),""),'Capability Register'!$A$6:$A$105,0)),"")=A29),"REVIEW","OK"))</f>
      </c>
      <c r="K29" s="43"/>
    </row>
    <row r="30">
      <c r="A30" s="8" t="str">
        <f>IF('Capability Register'!A30="","",'Capability Register'!A30)</f>
      </c>
      <c r="B30" s="8" t="str">
        <f>IF('Capability Register'!A30="","",'Capability Register'!D30)</f>
      </c>
      <c r="C30" s="8" t="str">
        <f>IF('Capability Register'!A30="","",'Capability Register'!C30)</f>
      </c>
      <c r="D30" s="8" t="str">
        <f>IF('Capability Register'!A30="","",'Capability Register'!B30)</f>
      </c>
      <c r="E30" s="8" t="str">
        <f>IF(A30="","",COUNTIF('Capability Register'!$B$6:$B$105,A30))</f>
      </c>
      <c r="F30" s="41" t="str">
        <f>IF(A30="","",IF('Capability Register'!E30="","REVIEW","OK"))</f>
      </c>
      <c r="G30" s="41" t="str">
        <f>IF(A30="","",IF(A30=D30,"REVIEW",IF(C30=1,IF(D30="","OK","REVIEW"),IF(AND(D30&lt;&gt;"",COUNTIF('Capability Register'!$A$6:$A$105,D30)&gt;0),"OK","REVIEW"))))</f>
      </c>
      <c r="H30" s="41" t="str">
        <f>IF(A30="","",IF('Capability Register'!G30="","REVIEW","OK"))</f>
      </c>
      <c r="I30" s="41" t="str">
        <f>IF(A30="","",IF(COUNTIF('Capability Register'!$A$6:$A$105,A30)&gt;1,"REVIEW","OK"))</f>
      </c>
      <c r="J30" s="42" t="str">
        <f>IF(A30="","",IF(OR(C30&gt;4,D30=A30,IFERROR(INDEX('Capability Register'!$B$6:$B$105,MATCH(D30,'Capability Register'!$A$6:$A$105,0)),"")=A30,IFERROR(INDEX('Capability Register'!$B$6:$B$105,MATCH(IFERROR(INDEX('Capability Register'!$B$6:$B$105,MATCH(D30,'Capability Register'!$A$6:$A$105,0)),""),'Capability Register'!$A$6:$A$105,0)),"")=A30,IFERROR(INDEX('Capability Register'!$B$6:$B$105,MATCH(IFERROR(INDEX('Capability Register'!$B$6:$B$105,MATCH(IFERROR(INDEX('Capability Register'!$B$6:$B$105,MATCH(D30,'Capability Register'!$A$6:$A$105,0)),""),'Capability Register'!$A$6:$A$105,0)),""),'Capability Register'!$A$6:$A$105,0)),"")=A30,IFERROR(INDEX('Capability Register'!$B$6:$B$105,MATCH(IFERROR(INDEX('Capability Register'!$B$6:$B$105,MATCH(IFERROR(INDEX('Capability Register'!$B$6:$B$105,MATCH(IFERROR(INDEX('Capability Register'!$B$6:$B$105,MATCH(D30,'Capability Register'!$A$6:$A$105,0)),""),'Capability Register'!$A$6:$A$105,0)),""),'Capability Register'!$A$6:$A$105,0)),""),'Capability Register'!$A$6:$A$105,0)),"")=A30,IFERROR(INDEX('Capability Register'!$B$6:$B$105,MATCH(IFERROR(INDEX('Capability Register'!$B$6:$B$105,MATCH(IFERROR(INDEX('Capability Register'!$B$6:$B$105,MATCH(IFERROR(INDEX('Capability Register'!$B$6:$B$105,MATCH(IFERROR(INDEX('Capability Register'!$B$6:$B$105,MATCH(D30,'Capability Register'!$A$6:$A$105,0)),""),'Capability Register'!$A$6:$A$105,0)),""),'Capability Register'!$A$6:$A$105,0)),""),'Capability Register'!$A$6:$A$105,0)),""),'Capability Register'!$A$6:$A$105,0)),"")=A30),"REVIEW","OK"))</f>
      </c>
      <c r="K30" s="43"/>
    </row>
    <row r="31">
      <c r="A31" s="8" t="str">
        <f>IF('Capability Register'!A31="","",'Capability Register'!A31)</f>
      </c>
      <c r="B31" s="8" t="str">
        <f>IF('Capability Register'!A31="","",'Capability Register'!D31)</f>
      </c>
      <c r="C31" s="8" t="str">
        <f>IF('Capability Register'!A31="","",'Capability Register'!C31)</f>
      </c>
      <c r="D31" s="8" t="str">
        <f>IF('Capability Register'!A31="","",'Capability Register'!B31)</f>
      </c>
      <c r="E31" s="8" t="str">
        <f>IF(A31="","",COUNTIF('Capability Register'!$B$6:$B$105,A31))</f>
      </c>
      <c r="F31" s="41" t="str">
        <f>IF(A31="","",IF('Capability Register'!E31="","REVIEW","OK"))</f>
      </c>
      <c r="G31" s="41" t="str">
        <f>IF(A31="","",IF(A31=D31,"REVIEW",IF(C31=1,IF(D31="","OK","REVIEW"),IF(AND(D31&lt;&gt;"",COUNTIF('Capability Register'!$A$6:$A$105,D31)&gt;0),"OK","REVIEW"))))</f>
      </c>
      <c r="H31" s="41" t="str">
        <f>IF(A31="","",IF('Capability Register'!G31="","REVIEW","OK"))</f>
      </c>
      <c r="I31" s="41" t="str">
        <f>IF(A31="","",IF(COUNTIF('Capability Register'!$A$6:$A$105,A31)&gt;1,"REVIEW","OK"))</f>
      </c>
      <c r="J31" s="42" t="str">
        <f>IF(A31="","",IF(OR(C31&gt;4,D31=A31,IFERROR(INDEX('Capability Register'!$B$6:$B$105,MATCH(D31,'Capability Register'!$A$6:$A$105,0)),"")=A31,IFERROR(INDEX('Capability Register'!$B$6:$B$105,MATCH(IFERROR(INDEX('Capability Register'!$B$6:$B$105,MATCH(D31,'Capability Register'!$A$6:$A$105,0)),""),'Capability Register'!$A$6:$A$105,0)),"")=A31,IFERROR(INDEX('Capability Register'!$B$6:$B$105,MATCH(IFERROR(INDEX('Capability Register'!$B$6:$B$105,MATCH(IFERROR(INDEX('Capability Register'!$B$6:$B$105,MATCH(D31,'Capability Register'!$A$6:$A$105,0)),""),'Capability Register'!$A$6:$A$105,0)),""),'Capability Register'!$A$6:$A$105,0)),"")=A31,IFERROR(INDEX('Capability Register'!$B$6:$B$105,MATCH(IFERROR(INDEX('Capability Register'!$B$6:$B$105,MATCH(IFERROR(INDEX('Capability Register'!$B$6:$B$105,MATCH(IFERROR(INDEX('Capability Register'!$B$6:$B$105,MATCH(D31,'Capability Register'!$A$6:$A$105,0)),""),'Capability Register'!$A$6:$A$105,0)),""),'Capability Register'!$A$6:$A$105,0)),""),'Capability Register'!$A$6:$A$105,0)),"")=A31,IFERROR(INDEX('Capability Register'!$B$6:$B$105,MATCH(IFERROR(INDEX('Capability Register'!$B$6:$B$105,MATCH(IFERROR(INDEX('Capability Register'!$B$6:$B$105,MATCH(IFERROR(INDEX('Capability Register'!$B$6:$B$105,MATCH(IFERROR(INDEX('Capability Register'!$B$6:$B$105,MATCH(D31,'Capability Register'!$A$6:$A$105,0)),""),'Capability Register'!$A$6:$A$105,0)),""),'Capability Register'!$A$6:$A$105,0)),""),'Capability Register'!$A$6:$A$105,0)),""),'Capability Register'!$A$6:$A$105,0)),"")=A31),"REVIEW","OK"))</f>
      </c>
      <c r="K31" s="43"/>
    </row>
    <row r="32">
      <c r="A32" s="8" t="str">
        <f>IF('Capability Register'!A32="","",'Capability Register'!A32)</f>
      </c>
      <c r="B32" s="8" t="str">
        <f>IF('Capability Register'!A32="","",'Capability Register'!D32)</f>
      </c>
      <c r="C32" s="8" t="str">
        <f>IF('Capability Register'!A32="","",'Capability Register'!C32)</f>
      </c>
      <c r="D32" s="8" t="str">
        <f>IF('Capability Register'!A32="","",'Capability Register'!B32)</f>
      </c>
      <c r="E32" s="8" t="str">
        <f>IF(A32="","",COUNTIF('Capability Register'!$B$6:$B$105,A32))</f>
      </c>
      <c r="F32" s="41" t="str">
        <f>IF(A32="","",IF('Capability Register'!E32="","REVIEW","OK"))</f>
      </c>
      <c r="G32" s="41" t="str">
        <f>IF(A32="","",IF(A32=D32,"REVIEW",IF(C32=1,IF(D32="","OK","REVIEW"),IF(AND(D32&lt;&gt;"",COUNTIF('Capability Register'!$A$6:$A$105,D32)&gt;0),"OK","REVIEW"))))</f>
      </c>
      <c r="H32" s="41" t="str">
        <f>IF(A32="","",IF('Capability Register'!G32="","REVIEW","OK"))</f>
      </c>
      <c r="I32" s="41" t="str">
        <f>IF(A32="","",IF(COUNTIF('Capability Register'!$A$6:$A$105,A32)&gt;1,"REVIEW","OK"))</f>
      </c>
      <c r="J32" s="42" t="str">
        <f>IF(A32="","",IF(OR(C32&gt;4,D32=A32,IFERROR(INDEX('Capability Register'!$B$6:$B$105,MATCH(D32,'Capability Register'!$A$6:$A$105,0)),"")=A32,IFERROR(INDEX('Capability Register'!$B$6:$B$105,MATCH(IFERROR(INDEX('Capability Register'!$B$6:$B$105,MATCH(D32,'Capability Register'!$A$6:$A$105,0)),""),'Capability Register'!$A$6:$A$105,0)),"")=A32,IFERROR(INDEX('Capability Register'!$B$6:$B$105,MATCH(IFERROR(INDEX('Capability Register'!$B$6:$B$105,MATCH(IFERROR(INDEX('Capability Register'!$B$6:$B$105,MATCH(D32,'Capability Register'!$A$6:$A$105,0)),""),'Capability Register'!$A$6:$A$105,0)),""),'Capability Register'!$A$6:$A$105,0)),"")=A32,IFERROR(INDEX('Capability Register'!$B$6:$B$105,MATCH(IFERROR(INDEX('Capability Register'!$B$6:$B$105,MATCH(IFERROR(INDEX('Capability Register'!$B$6:$B$105,MATCH(IFERROR(INDEX('Capability Register'!$B$6:$B$105,MATCH(D32,'Capability Register'!$A$6:$A$105,0)),""),'Capability Register'!$A$6:$A$105,0)),""),'Capability Register'!$A$6:$A$105,0)),""),'Capability Register'!$A$6:$A$105,0)),"")=A32,IFERROR(INDEX('Capability Register'!$B$6:$B$105,MATCH(IFERROR(INDEX('Capability Register'!$B$6:$B$105,MATCH(IFERROR(INDEX('Capability Register'!$B$6:$B$105,MATCH(IFERROR(INDEX('Capability Register'!$B$6:$B$105,MATCH(IFERROR(INDEX('Capability Register'!$B$6:$B$105,MATCH(D32,'Capability Register'!$A$6:$A$105,0)),""),'Capability Register'!$A$6:$A$105,0)),""),'Capability Register'!$A$6:$A$105,0)),""),'Capability Register'!$A$6:$A$105,0)),""),'Capability Register'!$A$6:$A$105,0)),"")=A32),"REVIEW","OK"))</f>
      </c>
      <c r="K32" s="43"/>
    </row>
    <row r="33">
      <c r="A33" s="8" t="str">
        <f>IF('Capability Register'!A33="","",'Capability Register'!A33)</f>
      </c>
      <c r="B33" s="8" t="str">
        <f>IF('Capability Register'!A33="","",'Capability Register'!D33)</f>
      </c>
      <c r="C33" s="8" t="str">
        <f>IF('Capability Register'!A33="","",'Capability Register'!C33)</f>
      </c>
      <c r="D33" s="8" t="str">
        <f>IF('Capability Register'!A33="","",'Capability Register'!B33)</f>
      </c>
      <c r="E33" s="8" t="str">
        <f>IF(A33="","",COUNTIF('Capability Register'!$B$6:$B$105,A33))</f>
      </c>
      <c r="F33" s="41" t="str">
        <f>IF(A33="","",IF('Capability Register'!E33="","REVIEW","OK"))</f>
      </c>
      <c r="G33" s="41" t="str">
        <f>IF(A33="","",IF(A33=D33,"REVIEW",IF(C33=1,IF(D33="","OK","REVIEW"),IF(AND(D33&lt;&gt;"",COUNTIF('Capability Register'!$A$6:$A$105,D33)&gt;0),"OK","REVIEW"))))</f>
      </c>
      <c r="H33" s="41" t="str">
        <f>IF(A33="","",IF('Capability Register'!G33="","REVIEW","OK"))</f>
      </c>
      <c r="I33" s="41" t="str">
        <f>IF(A33="","",IF(COUNTIF('Capability Register'!$A$6:$A$105,A33)&gt;1,"REVIEW","OK"))</f>
      </c>
      <c r="J33" s="42" t="str">
        <f>IF(A33="","",IF(OR(C33&gt;4,D33=A33,IFERROR(INDEX('Capability Register'!$B$6:$B$105,MATCH(D33,'Capability Register'!$A$6:$A$105,0)),"")=A33,IFERROR(INDEX('Capability Register'!$B$6:$B$105,MATCH(IFERROR(INDEX('Capability Register'!$B$6:$B$105,MATCH(D33,'Capability Register'!$A$6:$A$105,0)),""),'Capability Register'!$A$6:$A$105,0)),"")=A33,IFERROR(INDEX('Capability Register'!$B$6:$B$105,MATCH(IFERROR(INDEX('Capability Register'!$B$6:$B$105,MATCH(IFERROR(INDEX('Capability Register'!$B$6:$B$105,MATCH(D33,'Capability Register'!$A$6:$A$105,0)),""),'Capability Register'!$A$6:$A$105,0)),""),'Capability Register'!$A$6:$A$105,0)),"")=A33,IFERROR(INDEX('Capability Register'!$B$6:$B$105,MATCH(IFERROR(INDEX('Capability Register'!$B$6:$B$105,MATCH(IFERROR(INDEX('Capability Register'!$B$6:$B$105,MATCH(IFERROR(INDEX('Capability Register'!$B$6:$B$105,MATCH(D33,'Capability Register'!$A$6:$A$105,0)),""),'Capability Register'!$A$6:$A$105,0)),""),'Capability Register'!$A$6:$A$105,0)),""),'Capability Register'!$A$6:$A$105,0)),"")=A33,IFERROR(INDEX('Capability Register'!$B$6:$B$105,MATCH(IFERROR(INDEX('Capability Register'!$B$6:$B$105,MATCH(IFERROR(INDEX('Capability Register'!$B$6:$B$105,MATCH(IFERROR(INDEX('Capability Register'!$B$6:$B$105,MATCH(IFERROR(INDEX('Capability Register'!$B$6:$B$105,MATCH(D33,'Capability Register'!$A$6:$A$105,0)),""),'Capability Register'!$A$6:$A$105,0)),""),'Capability Register'!$A$6:$A$105,0)),""),'Capability Register'!$A$6:$A$105,0)),""),'Capability Register'!$A$6:$A$105,0)),"")=A33),"REVIEW","OK"))</f>
      </c>
      <c r="K33" s="43"/>
    </row>
    <row r="34">
      <c r="A34" s="8" t="str">
        <f>IF('Capability Register'!A34="","",'Capability Register'!A34)</f>
      </c>
      <c r="B34" s="8" t="str">
        <f>IF('Capability Register'!A34="","",'Capability Register'!D34)</f>
      </c>
      <c r="C34" s="8" t="str">
        <f>IF('Capability Register'!A34="","",'Capability Register'!C34)</f>
      </c>
      <c r="D34" s="8" t="str">
        <f>IF('Capability Register'!A34="","",'Capability Register'!B34)</f>
      </c>
      <c r="E34" s="8" t="str">
        <f>IF(A34="","",COUNTIF('Capability Register'!$B$6:$B$105,A34))</f>
      </c>
      <c r="F34" s="41" t="str">
        <f>IF(A34="","",IF('Capability Register'!E34="","REVIEW","OK"))</f>
      </c>
      <c r="G34" s="41" t="str">
        <f>IF(A34="","",IF(A34=D34,"REVIEW",IF(C34=1,IF(D34="","OK","REVIEW"),IF(AND(D34&lt;&gt;"",COUNTIF('Capability Register'!$A$6:$A$105,D34)&gt;0),"OK","REVIEW"))))</f>
      </c>
      <c r="H34" s="41" t="str">
        <f>IF(A34="","",IF('Capability Register'!G34="","REVIEW","OK"))</f>
      </c>
      <c r="I34" s="41" t="str">
        <f>IF(A34="","",IF(COUNTIF('Capability Register'!$A$6:$A$105,A34)&gt;1,"REVIEW","OK"))</f>
      </c>
      <c r="J34" s="42" t="str">
        <f>IF(A34="","",IF(OR(C34&gt;4,D34=A34,IFERROR(INDEX('Capability Register'!$B$6:$B$105,MATCH(D34,'Capability Register'!$A$6:$A$105,0)),"")=A34,IFERROR(INDEX('Capability Register'!$B$6:$B$105,MATCH(IFERROR(INDEX('Capability Register'!$B$6:$B$105,MATCH(D34,'Capability Register'!$A$6:$A$105,0)),""),'Capability Register'!$A$6:$A$105,0)),"")=A34,IFERROR(INDEX('Capability Register'!$B$6:$B$105,MATCH(IFERROR(INDEX('Capability Register'!$B$6:$B$105,MATCH(IFERROR(INDEX('Capability Register'!$B$6:$B$105,MATCH(D34,'Capability Register'!$A$6:$A$105,0)),""),'Capability Register'!$A$6:$A$105,0)),""),'Capability Register'!$A$6:$A$105,0)),"")=A34,IFERROR(INDEX('Capability Register'!$B$6:$B$105,MATCH(IFERROR(INDEX('Capability Register'!$B$6:$B$105,MATCH(IFERROR(INDEX('Capability Register'!$B$6:$B$105,MATCH(IFERROR(INDEX('Capability Register'!$B$6:$B$105,MATCH(D34,'Capability Register'!$A$6:$A$105,0)),""),'Capability Register'!$A$6:$A$105,0)),""),'Capability Register'!$A$6:$A$105,0)),""),'Capability Register'!$A$6:$A$105,0)),"")=A34,IFERROR(INDEX('Capability Register'!$B$6:$B$105,MATCH(IFERROR(INDEX('Capability Register'!$B$6:$B$105,MATCH(IFERROR(INDEX('Capability Register'!$B$6:$B$105,MATCH(IFERROR(INDEX('Capability Register'!$B$6:$B$105,MATCH(IFERROR(INDEX('Capability Register'!$B$6:$B$105,MATCH(D34,'Capability Register'!$A$6:$A$105,0)),""),'Capability Register'!$A$6:$A$105,0)),""),'Capability Register'!$A$6:$A$105,0)),""),'Capability Register'!$A$6:$A$105,0)),""),'Capability Register'!$A$6:$A$105,0)),"")=A34),"REVIEW","OK"))</f>
      </c>
      <c r="K34" s="43"/>
    </row>
    <row r="35">
      <c r="A35" s="8" t="str">
        <f>IF('Capability Register'!A35="","",'Capability Register'!A35)</f>
      </c>
      <c r="B35" s="8" t="str">
        <f>IF('Capability Register'!A35="","",'Capability Register'!D35)</f>
      </c>
      <c r="C35" s="8" t="str">
        <f>IF('Capability Register'!A35="","",'Capability Register'!C35)</f>
      </c>
      <c r="D35" s="8" t="str">
        <f>IF('Capability Register'!A35="","",'Capability Register'!B35)</f>
      </c>
      <c r="E35" s="8" t="str">
        <f>IF(A35="","",COUNTIF('Capability Register'!$B$6:$B$105,A35))</f>
      </c>
      <c r="F35" s="41" t="str">
        <f>IF(A35="","",IF('Capability Register'!E35="","REVIEW","OK"))</f>
      </c>
      <c r="G35" s="41" t="str">
        <f>IF(A35="","",IF(A35=D35,"REVIEW",IF(C35=1,IF(D35="","OK","REVIEW"),IF(AND(D35&lt;&gt;"",COUNTIF('Capability Register'!$A$6:$A$105,D35)&gt;0),"OK","REVIEW"))))</f>
      </c>
      <c r="H35" s="41" t="str">
        <f>IF(A35="","",IF('Capability Register'!G35="","REVIEW","OK"))</f>
      </c>
      <c r="I35" s="41" t="str">
        <f>IF(A35="","",IF(COUNTIF('Capability Register'!$A$6:$A$105,A35)&gt;1,"REVIEW","OK"))</f>
      </c>
      <c r="J35" s="42" t="str">
        <f>IF(A35="","",IF(OR(C35&gt;4,D35=A35,IFERROR(INDEX('Capability Register'!$B$6:$B$105,MATCH(D35,'Capability Register'!$A$6:$A$105,0)),"")=A35,IFERROR(INDEX('Capability Register'!$B$6:$B$105,MATCH(IFERROR(INDEX('Capability Register'!$B$6:$B$105,MATCH(D35,'Capability Register'!$A$6:$A$105,0)),""),'Capability Register'!$A$6:$A$105,0)),"")=A35,IFERROR(INDEX('Capability Register'!$B$6:$B$105,MATCH(IFERROR(INDEX('Capability Register'!$B$6:$B$105,MATCH(IFERROR(INDEX('Capability Register'!$B$6:$B$105,MATCH(D35,'Capability Register'!$A$6:$A$105,0)),""),'Capability Register'!$A$6:$A$105,0)),""),'Capability Register'!$A$6:$A$105,0)),"")=A35,IFERROR(INDEX('Capability Register'!$B$6:$B$105,MATCH(IFERROR(INDEX('Capability Register'!$B$6:$B$105,MATCH(IFERROR(INDEX('Capability Register'!$B$6:$B$105,MATCH(IFERROR(INDEX('Capability Register'!$B$6:$B$105,MATCH(D35,'Capability Register'!$A$6:$A$105,0)),""),'Capability Register'!$A$6:$A$105,0)),""),'Capability Register'!$A$6:$A$105,0)),""),'Capability Register'!$A$6:$A$105,0)),"")=A35,IFERROR(INDEX('Capability Register'!$B$6:$B$105,MATCH(IFERROR(INDEX('Capability Register'!$B$6:$B$105,MATCH(IFERROR(INDEX('Capability Register'!$B$6:$B$105,MATCH(IFERROR(INDEX('Capability Register'!$B$6:$B$105,MATCH(IFERROR(INDEX('Capability Register'!$B$6:$B$105,MATCH(D35,'Capability Register'!$A$6:$A$105,0)),""),'Capability Register'!$A$6:$A$105,0)),""),'Capability Register'!$A$6:$A$105,0)),""),'Capability Register'!$A$6:$A$105,0)),""),'Capability Register'!$A$6:$A$105,0)),"")=A35),"REVIEW","OK"))</f>
      </c>
      <c r="K35" s="43"/>
    </row>
  </sheetData>
  <mergeCells>
    <mergeCell ref="A1:K2"/>
    <mergeCell ref="A3:K3"/>
  </mergeCells>
  <dataValidations count="1">
    <dataValidation type="list" sqref="K6:K35">
      <formula1>"Accept,Revise,Resolve,Defer"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a1f4a4f4d98643b4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8" hidden="0" customWidth="1"/>
    <col min="2" max="2" width="14" hidden="0" customWidth="1"/>
    <col min="3" max="3" width="28" hidden="0" customWidth="1"/>
    <col min="4" max="4" width="28" hidden="0" customWidth="1"/>
    <col min="5" max="5" width="28" hidden="0" customWidth="1"/>
    <col min="6" max="6" width="18" hidden="0" customWidth="1"/>
    <col min="7" max="7" width="24" hidden="0" customWidth="1"/>
    <col min="8" max="8" width="18" hidden="0" customWidth="1"/>
    <col min="9" max="9" width="18" hidden="0" customWidth="1"/>
    <col min="10" max="10" width="17" hidden="0" customWidth="1"/>
  </cols>
  <sheetData>
    <row r="1" ht="28" customHeight="1">
      <c r="A1" s="1" t="inlineStr">
        <is>
          <t xml:space="preserve">Capability Validation Workshop</t>
        </is>
      </c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ht="36" customHeight="1">
      <c r="A3" s="3" t="inlineStr">
        <is>
          <t xml:space="preserve">Record scenarios, participants, proposed changes, conflicts, and governance disposition</t>
        </is>
      </c>
      <c r="B3" s="2"/>
      <c r="C3" s="2"/>
      <c r="D3" s="2"/>
      <c r="E3" s="2"/>
      <c r="F3" s="2"/>
      <c r="G3" s="2"/>
      <c r="H3" s="2"/>
      <c r="I3" s="2"/>
      <c r="J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</row>
    <row r="5">
      <c r="A5" s="5" t="inlineStr">
        <is>
          <t xml:space="preserve">Workshop decision</t>
        </is>
      </c>
      <c r="B5" s="25"/>
      <c r="C5" s="7"/>
      <c r="D5" s="7"/>
      <c r="E5" s="7"/>
      <c r="F5" s="7"/>
      <c r="G5" s="7"/>
      <c r="H5" s="7"/>
      <c r="I5" s="7"/>
      <c r="J5" s="44"/>
    </row>
    <row r="6">
      <c r="A6" s="5" t="inlineStr">
        <is>
          <t xml:space="preserve">Scenarios tested</t>
        </is>
      </c>
      <c r="B6" s="29"/>
      <c r="C6" s="9"/>
      <c r="D6" s="9"/>
      <c r="E6" s="9"/>
      <c r="F6" s="9"/>
      <c r="G6" s="9"/>
      <c r="H6" s="9"/>
      <c r="I6" s="9"/>
      <c r="J6" s="45"/>
    </row>
    <row r="7">
      <c r="A7" s="5" t="inlineStr">
        <is>
          <t xml:space="preserve">Facilitator</t>
        </is>
      </c>
      <c r="B7" s="29"/>
      <c r="C7" s="9"/>
      <c r="D7" s="9"/>
      <c r="E7" s="9"/>
      <c r="F7" s="9"/>
      <c r="G7" s="9"/>
      <c r="H7" s="9"/>
      <c r="I7" s="9"/>
      <c r="J7" s="45"/>
    </row>
    <row r="8">
      <c r="A8" s="5" t="inlineStr">
        <is>
          <t xml:space="preserve">Participants and roles</t>
        </is>
      </c>
      <c r="B8" s="29"/>
      <c r="C8" s="9"/>
      <c r="D8" s="9"/>
      <c r="E8" s="9"/>
      <c r="F8" s="9"/>
      <c r="G8" s="9"/>
      <c r="H8" s="9"/>
      <c r="I8" s="9"/>
      <c r="J8" s="45"/>
    </row>
    <row r="9">
      <c r="A9" s="5" t="inlineStr">
        <is>
          <t xml:space="preserve">Evidence supplied</t>
        </is>
      </c>
      <c r="B9" s="33"/>
      <c r="C9" s="46"/>
      <c r="D9" s="46"/>
      <c r="E9" s="46"/>
      <c r="F9" s="46"/>
      <c r="G9" s="46"/>
      <c r="H9" s="46"/>
      <c r="I9" s="46"/>
      <c r="J9" s="47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>
      <c r="A11" s="22" t="inlineStr">
        <is>
          <t xml:space="preserve">Item ID</t>
        </is>
      </c>
      <c r="B11" s="23" t="inlineStr">
        <is>
          <t xml:space="preserve">Capability ID</t>
        </is>
      </c>
      <c r="C11" s="23" t="inlineStr">
        <is>
          <t xml:space="preserve">Proposed change</t>
        </is>
      </c>
      <c r="D11" s="23" t="inlineStr">
        <is>
          <t xml:space="preserve">Rationale</t>
        </is>
      </c>
      <c r="E11" s="23" t="inlineStr">
        <is>
          <t xml:space="preserve">Scenario evidence</t>
        </is>
      </c>
      <c r="F11" s="23" t="inlineStr">
        <is>
          <t xml:space="preserve">Raised by</t>
        </is>
      </c>
      <c r="G11" s="23" t="inlineStr">
        <is>
          <t xml:space="preserve">Disagreement</t>
        </is>
      </c>
      <c r="H11" s="23" t="inlineStr">
        <is>
          <t xml:space="preserve">Owner</t>
        </is>
      </c>
      <c r="I11" s="23" t="inlineStr">
        <is>
          <t xml:space="preserve">Due or trigger</t>
        </is>
      </c>
      <c r="J11" s="24" t="inlineStr">
        <is>
          <t xml:space="preserve">Disposition</t>
        </is>
      </c>
    </row>
    <row r="12">
      <c r="A12" s="25"/>
      <c r="B12" s="26"/>
      <c r="C12" s="26"/>
      <c r="D12" s="26"/>
      <c r="E12" s="26"/>
      <c r="F12" s="26"/>
      <c r="G12" s="26"/>
      <c r="H12" s="26"/>
      <c r="I12" s="26"/>
      <c r="J12" s="28"/>
    </row>
    <row r="13">
      <c r="A13" s="29"/>
      <c r="B13" s="30"/>
      <c r="C13" s="30"/>
      <c r="D13" s="30"/>
      <c r="E13" s="30"/>
      <c r="F13" s="30"/>
      <c r="G13" s="30"/>
      <c r="H13" s="30"/>
      <c r="I13" s="30"/>
      <c r="J13" s="32"/>
    </row>
    <row r="14">
      <c r="A14" s="29"/>
      <c r="B14" s="30"/>
      <c r="C14" s="30"/>
      <c r="D14" s="30"/>
      <c r="E14" s="30"/>
      <c r="F14" s="30"/>
      <c r="G14" s="30"/>
      <c r="H14" s="30"/>
      <c r="I14" s="30"/>
      <c r="J14" s="32"/>
    </row>
    <row r="15">
      <c r="A15" s="29"/>
      <c r="B15" s="30"/>
      <c r="C15" s="30"/>
      <c r="D15" s="30"/>
      <c r="E15" s="30"/>
      <c r="F15" s="30"/>
      <c r="G15" s="30"/>
      <c r="H15" s="30"/>
      <c r="I15" s="30"/>
      <c r="J15" s="32"/>
    </row>
    <row r="16">
      <c r="A16" s="29"/>
      <c r="B16" s="30"/>
      <c r="C16" s="30"/>
      <c r="D16" s="30"/>
      <c r="E16" s="30"/>
      <c r="F16" s="30"/>
      <c r="G16" s="30"/>
      <c r="H16" s="30"/>
      <c r="I16" s="30"/>
      <c r="J16" s="32"/>
    </row>
    <row r="17">
      <c r="A17" s="29"/>
      <c r="B17" s="30"/>
      <c r="C17" s="30"/>
      <c r="D17" s="30"/>
      <c r="E17" s="30"/>
      <c r="F17" s="30"/>
      <c r="G17" s="30"/>
      <c r="H17" s="30"/>
      <c r="I17" s="30"/>
      <c r="J17" s="32"/>
    </row>
    <row r="18">
      <c r="A18" s="29"/>
      <c r="B18" s="30"/>
      <c r="C18" s="30"/>
      <c r="D18" s="30"/>
      <c r="E18" s="30"/>
      <c r="F18" s="30"/>
      <c r="G18" s="30"/>
      <c r="H18" s="30"/>
      <c r="I18" s="30"/>
      <c r="J18" s="32"/>
    </row>
    <row r="19">
      <c r="A19" s="29"/>
      <c r="B19" s="30"/>
      <c r="C19" s="30"/>
      <c r="D19" s="30"/>
      <c r="E19" s="30"/>
      <c r="F19" s="30"/>
      <c r="G19" s="30"/>
      <c r="H19" s="30"/>
      <c r="I19" s="30"/>
      <c r="J19" s="32"/>
    </row>
    <row r="20">
      <c r="A20" s="29"/>
      <c r="B20" s="30"/>
      <c r="C20" s="30"/>
      <c r="D20" s="30"/>
      <c r="E20" s="30"/>
      <c r="F20" s="30"/>
      <c r="G20" s="30"/>
      <c r="H20" s="30"/>
      <c r="I20" s="30"/>
      <c r="J20" s="32"/>
    </row>
    <row r="21">
      <c r="A21" s="29"/>
      <c r="B21" s="30"/>
      <c r="C21" s="30"/>
      <c r="D21" s="30"/>
      <c r="E21" s="30"/>
      <c r="F21" s="30"/>
      <c r="G21" s="30"/>
      <c r="H21" s="30"/>
      <c r="I21" s="30"/>
      <c r="J21" s="32"/>
    </row>
    <row r="22">
      <c r="A22" s="29"/>
      <c r="B22" s="30"/>
      <c r="C22" s="30"/>
      <c r="D22" s="30"/>
      <c r="E22" s="30"/>
      <c r="F22" s="30"/>
      <c r="G22" s="30"/>
      <c r="H22" s="30"/>
      <c r="I22" s="30"/>
      <c r="J22" s="32"/>
    </row>
    <row r="23">
      <c r="A23" s="29"/>
      <c r="B23" s="30"/>
      <c r="C23" s="30"/>
      <c r="D23" s="30"/>
      <c r="E23" s="30"/>
      <c r="F23" s="30"/>
      <c r="G23" s="30"/>
      <c r="H23" s="30"/>
      <c r="I23" s="30"/>
      <c r="J23" s="32"/>
    </row>
    <row r="24">
      <c r="A24" s="29"/>
      <c r="B24" s="30"/>
      <c r="C24" s="30"/>
      <c r="D24" s="30"/>
      <c r="E24" s="30"/>
      <c r="F24" s="30"/>
      <c r="G24" s="30"/>
      <c r="H24" s="30"/>
      <c r="I24" s="30"/>
      <c r="J24" s="32"/>
    </row>
    <row r="25">
      <c r="A25" s="29"/>
      <c r="B25" s="30"/>
      <c r="C25" s="30"/>
      <c r="D25" s="30"/>
      <c r="E25" s="30"/>
      <c r="F25" s="30"/>
      <c r="G25" s="30"/>
      <c r="H25" s="30"/>
      <c r="I25" s="30"/>
      <c r="J25" s="32"/>
    </row>
    <row r="26">
      <c r="A26" s="33"/>
      <c r="B26" s="34"/>
      <c r="C26" s="34"/>
      <c r="D26" s="34"/>
      <c r="E26" s="34"/>
      <c r="F26" s="34"/>
      <c r="G26" s="34"/>
      <c r="H26" s="34"/>
      <c r="I26" s="34"/>
      <c r="J26" s="36"/>
    </row>
  </sheetData>
  <mergeCells>
    <mergeCell ref="B7:J7"/>
    <mergeCell ref="A1:J2"/>
    <mergeCell ref="B5:J5"/>
    <mergeCell ref="A3:J3"/>
    <mergeCell ref="B9:J9"/>
    <mergeCell ref="B8:J8"/>
    <mergeCell ref="B6:J6"/>
  </mergeCells>
  <dataValidations count="1">
    <dataValidation type="list" sqref="J12:J26">
      <formula1>"Accept,Revise,Reject,Escalate,More evidence"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c2362ae646be455e"/>
  </tableParts>
</worksheet>
</file>

<file path=xl/worksheets/sheet5.xml><?xml version="1.0" encoding="utf-8"?>
<worksheet xmlns="http://schemas.openxmlformats.org/spreadsheetml/2006/main">
  <sheetPr>
    <pageSetUpPr fitToPage="1" autoPageBreaks="0"/>
  </sheetPr>
  <sheetViews>
    <sheetView showGridLines="0" workbookViewId="0">
      <pane xSplit="3" ySplit="5" topLeftCell="D6" activePane="bottomRight" state="frozen"/>
    </sheetView>
  </sheetViews>
  <sheetFormatPr defaultRowHeight="15"/>
  <cols>
    <col min="1" max="1" width="30" hidden="0" customWidth="1"/>
    <col min="2" max="2" width="120" hidden="0" customWidth="1"/>
  </cols>
  <sheetData>
    <row r="1">
      <c r="A1" s="48" t="inlineStr">
        <is>
          <t xml:space="preserve">Capability Validation Checklist</t>
        </is>
      </c>
      <c r="B1" s="2"/>
    </row>
    <row r="2">
      <c r="A2" s="2"/>
      <c r="B2" s="2"/>
    </row>
    <row r="3" ht="75" customHeight="1">
      <c r="A3" s="49" t="inlineStr">
        <is>
          <t xml:space="preserve">Use these semantic checks with the formula-driven QA and record disagreements in Validation Workshop. The automated QA does not validate meaning or collective coverage.</t>
        </is>
      </c>
      <c r="B3" s="2"/>
    </row>
    <row r="4">
      <c r="A4" s="2"/>
      <c r="B4" s="2"/>
    </row>
    <row r="5" ht="40" customHeight="1">
      <c r="A5" s="50" t="inlineStr">
        <is>
          <t xml:space="preserve">Check</t>
        </is>
      </c>
      <c r="B5" s="50" t="inlineStr">
        <is>
          <t xml:space="preserve">Acceptance criterion</t>
        </is>
      </c>
    </row>
    <row r="6" ht="100" customHeight="1">
      <c r="A6" s="51" t="inlineStr">
        <is>
          <t xml:space="preserve">Object and action</t>
        </is>
      </c>
      <c r="B6" s="51" t="inlineStr">
        <is>
          <t xml:space="preserve">Use a business-object-plus-action noun construct, with an explicit focal object and ability.</t>
        </is>
      </c>
    </row>
    <row r="7" ht="100" customHeight="1">
      <c r="A7" s="52" t="inlineStr">
        <is>
          <t xml:space="preserve">One definition</t>
        </is>
      </c>
      <c r="B7" s="52" t="inlineStr">
        <is>
          <t xml:space="preserve">Define the capability once for the enterprise; retain local labels as aliases or implementation variations.</t>
        </is>
      </c>
    </row>
    <row r="8" ht="100" customHeight="1">
      <c r="A8" s="51" t="inlineStr">
        <is>
          <t xml:space="preserve">One parent</t>
        </is>
      </c>
      <c r="B8" s="51" t="inlineStr">
        <is>
          <t xml:space="preserve">Give each child exactly one decomposition parent; check levels against the parent.</t>
        </is>
      </c>
    </row>
    <row r="9" ht="100" customHeight="1">
      <c r="A9" s="52" t="inlineStr">
        <is>
          <t xml:space="preserve">Object boundary</t>
        </is>
      </c>
      <c r="B9" s="52" t="inlineStr">
        <is>
          <t xml:space="preserve">Keep each child within the parent business-object boundary, including relevant dependent concepts.</t>
        </is>
      </c>
    </row>
    <row r="10" ht="100" customHeight="1">
      <c r="A10" s="51" t="inlineStr">
        <is>
          <t xml:space="preserve">Collective coverage</t>
        </is>
      </c>
      <c r="B10" s="51" t="inlineStr">
        <is>
          <t xml:space="preserve">Children must collectively explain the stated parent definition. Do not create an only child that repeats the parent.</t>
        </is>
      </c>
    </row>
    <row r="11" ht="100" customHeight="1">
      <c r="A11" s="52" t="inlineStr">
        <is>
          <t xml:space="preserve">Distinct relationships</t>
        </is>
      </c>
      <c r="B11" s="52" t="inlineStr">
        <is>
          <t xml:space="preserve">Keep concept types in the information map. Cross-map organizations, processes, value stages, information, and technology.</t>
        </is>
      </c>
    </row>
    <row r="12" ht="100" customHeight="1">
      <c r="A12" s="51" t="inlineStr">
        <is>
          <t xml:space="preserve">Depth and evidence</t>
        </is>
      </c>
      <c r="B12" s="51" t="inlineStr">
        <is>
          <t xml:space="preserve">Stop when more detail would not change the decision. Record proposed hierarchy separately from evidence and approvals.</t>
        </is>
      </c>
    </row>
    <row r="13" ht="100" customHeight="1">
      <c r="A13" s="52" t="inlineStr">
        <is>
          <t xml:space="preserve">Reference</t>
        </is>
      </c>
      <c r="B13" s="52" t="str">
        <v>BIZBOK Guide v11.0, section 2.2, pages 64–67, 79, 86–87. Validate the model against enterprise scenarios.</v>
      </c>
    </row>
  </sheetData>
  <mergeCells>
    <mergeCell ref="A1:B2"/>
    <mergeCell ref="A3:B3"/>
  </mergeCells>
  <pageMargins left=".3" right=".3" top=".4" bottom=".4" header=".15" footer=".15"/>
  <pageSetup paperSize="9" orientation="landscape" fitToWidth="1" fitToHeight="0" pageOrder="overThenDown"/>
</worksheet>
</file>